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me\Documents\Desktop\"/>
    </mc:Choice>
  </mc:AlternateContent>
  <xr:revisionPtr revIDLastSave="0" documentId="13_ncr:1_{D4ECC7C3-9160-4BB6-AE33-A4DCA30CDD79}" xr6:coauthVersionLast="47" xr6:coauthVersionMax="47" xr10:uidLastSave="{00000000-0000-0000-0000-000000000000}"/>
  <bookViews>
    <workbookView xWindow="-108" yWindow="-108" windowWidth="23256" windowHeight="12456" xr2:uid="{E158DC8C-9FEF-4A41-916D-2DD699BA740D}"/>
  </bookViews>
  <sheets>
    <sheet name="取扱サロン契約 " sheetId="14" r:id="rId1"/>
    <sheet name="オーダー取扱サロン60%" sheetId="3" r:id="rId2"/>
    <sheet name="オーダー取扱サロン70%" sheetId="15" r:id="rId3"/>
    <sheet name="トライアルオーダー" sheetId="10" r:id="rId4"/>
    <sheet name="備品オーダーシート" sheetId="16" r:id="rId5"/>
  </sheets>
  <definedNames>
    <definedName name="_xlnm.Print_Area" localSheetId="1">'オーダー取扱サロン60%'!$A$1:$AA$57</definedName>
    <definedName name="_xlnm.Print_Area" localSheetId="2">'オーダー取扱サロン70%'!$A$1:$AA$57</definedName>
    <definedName name="_xlnm.Print_Area" localSheetId="3">トライアルオーダー!$A$1:$AB$59</definedName>
    <definedName name="_xlnm.Print_Area" localSheetId="4">備品オーダーシート!$A$1:$M$33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5" l="1"/>
  <c r="J36" i="15"/>
  <c r="N36" i="3"/>
  <c r="J36" i="3"/>
  <c r="J28" i="14"/>
  <c r="N28" i="14" s="1"/>
  <c r="V28" i="14" s="1"/>
  <c r="V28" i="10"/>
  <c r="V27" i="10"/>
  <c r="V29" i="10"/>
  <c r="V26" i="10"/>
  <c r="N26" i="3"/>
  <c r="V25" i="14"/>
  <c r="N25" i="14"/>
  <c r="N24" i="14"/>
  <c r="V24" i="14" s="1"/>
  <c r="N23" i="14"/>
  <c r="V23" i="14" s="1"/>
  <c r="N22" i="14"/>
  <c r="V22" i="14" s="1"/>
  <c r="N20" i="14"/>
  <c r="V20" i="14" s="1"/>
  <c r="N27" i="14"/>
  <c r="V27" i="14" s="1"/>
  <c r="N26" i="14"/>
  <c r="V26" i="14" s="1"/>
  <c r="N21" i="14"/>
  <c r="V21" i="14" s="1"/>
  <c r="V19" i="14"/>
  <c r="V18" i="14"/>
  <c r="V17" i="14"/>
  <c r="V16" i="14"/>
  <c r="N27" i="15"/>
  <c r="N28" i="15"/>
  <c r="N29" i="15"/>
  <c r="N30" i="15"/>
  <c r="N31" i="15"/>
  <c r="N32" i="15"/>
  <c r="N33" i="15"/>
  <c r="N26" i="15"/>
  <c r="S30" i="14" l="1"/>
  <c r="S30" i="10"/>
</calcChain>
</file>

<file path=xl/sharedStrings.xml><?xml version="1.0" encoding="utf-8"?>
<sst xmlns="http://schemas.openxmlformats.org/spreadsheetml/2006/main" count="171" uniqueCount="70">
  <si>
    <t>商品名</t>
    <rPh sb="0" eb="3">
      <t>ショウヒンメイ</t>
    </rPh>
    <phoneticPr fontId="3"/>
  </si>
  <si>
    <t>初回販売個数</t>
    <rPh sb="0" eb="2">
      <t>ショカイ</t>
    </rPh>
    <rPh sb="2" eb="6">
      <t>ハンバイ</t>
    </rPh>
    <phoneticPr fontId="3"/>
  </si>
  <si>
    <t>ピーリングセット</t>
    <phoneticPr fontId="3"/>
  </si>
  <si>
    <t>BBクリーム</t>
    <phoneticPr fontId="3"/>
  </si>
  <si>
    <t>フィトオイルセラム</t>
    <phoneticPr fontId="3"/>
  </si>
  <si>
    <t>税込合計価格</t>
    <rPh sb="0" eb="6">
      <t>ゼイコミ</t>
    </rPh>
    <phoneticPr fontId="3"/>
  </si>
  <si>
    <t>　</t>
    <phoneticPr fontId="3"/>
  </si>
  <si>
    <t>送料＊</t>
    <rPh sb="0" eb="2">
      <t>ソウリョ</t>
    </rPh>
    <phoneticPr fontId="3"/>
  </si>
  <si>
    <t>個</t>
    <rPh sb="0" eb="1">
      <t xml:space="preserve">コ </t>
    </rPh>
    <phoneticPr fontId="3"/>
  </si>
  <si>
    <t>銀行の振込明細書をこちらに添付してください</t>
    <phoneticPr fontId="3"/>
  </si>
  <si>
    <t>導入講習費用</t>
    <phoneticPr fontId="3"/>
  </si>
  <si>
    <t>ピーリングパック</t>
    <phoneticPr fontId="3"/>
  </si>
  <si>
    <t>ヒーリングパック</t>
    <phoneticPr fontId="3"/>
  </si>
  <si>
    <r>
      <rPr>
        <sz val="13"/>
        <color theme="0"/>
        <rFont val="ＭＳ Ｐゴシック"/>
        <family val="2"/>
        <charset val="128"/>
      </rPr>
      <t>トライアルセット</t>
    </r>
    <r>
      <rPr>
        <sz val="10"/>
        <color theme="0"/>
        <rFont val="ＭＳ Ｐゴシック"/>
        <family val="2"/>
        <charset val="128"/>
      </rPr>
      <t>　</t>
    </r>
    <r>
      <rPr>
        <sz val="8"/>
        <color theme="0"/>
        <rFont val="ＭＳ Ｐゴシック"/>
        <family val="2"/>
        <charset val="128"/>
      </rPr>
      <t>※お一人様1セット限り</t>
    </r>
    <rPh sb="18" eb="19">
      <t>カギリ</t>
    </rPh>
    <phoneticPr fontId="3"/>
  </si>
  <si>
    <t>1個</t>
    <rPh sb="1" eb="2">
      <t xml:space="preserve">コ </t>
    </rPh>
    <phoneticPr fontId="3"/>
  </si>
  <si>
    <t>定価（税込）</t>
    <rPh sb="0" eb="2">
      <t>テイカ</t>
    </rPh>
    <rPh sb="3" eb="5">
      <t>ゼイ</t>
    </rPh>
    <phoneticPr fontId="3"/>
  </si>
  <si>
    <t>社販卸価格（税込）</t>
    <rPh sb="0" eb="3">
      <t>シャハンオロ</t>
    </rPh>
    <rPh sb="3" eb="5">
      <t>カカク</t>
    </rPh>
    <rPh sb="6" eb="8">
      <t>ゼイ</t>
    </rPh>
    <phoneticPr fontId="3"/>
  </si>
  <si>
    <t>小計（税込）</t>
    <rPh sb="0" eb="1">
      <t>ショウケイ</t>
    </rPh>
    <rPh sb="1" eb="2">
      <t>ゴウ</t>
    </rPh>
    <rPh sb="3" eb="5">
      <t>ゼイコミ</t>
    </rPh>
    <phoneticPr fontId="3"/>
  </si>
  <si>
    <t>定価（税込）</t>
    <rPh sb="0" eb="2">
      <t>テイカ</t>
    </rPh>
    <rPh sb="3" eb="4">
      <t>ゼイ</t>
    </rPh>
    <rPh sb="4" eb="5">
      <t xml:space="preserve">コミ </t>
    </rPh>
    <phoneticPr fontId="3"/>
  </si>
  <si>
    <t>小計（税込）</t>
    <rPh sb="0" eb="1">
      <t>ショウケイ</t>
    </rPh>
    <rPh sb="1" eb="2">
      <t>ゴウ</t>
    </rPh>
    <rPh sb="3" eb="4">
      <t>ゼイヌキ</t>
    </rPh>
    <rPh sb="4" eb="5">
      <t xml:space="preserve">コミ </t>
    </rPh>
    <phoneticPr fontId="3"/>
  </si>
  <si>
    <r>
      <t>合計価格</t>
    </r>
    <r>
      <rPr>
        <sz val="10"/>
        <color theme="0"/>
        <rFont val="ＭＳ Ｐゴシック"/>
        <family val="2"/>
        <charset val="128"/>
      </rPr>
      <t>（税込）</t>
    </r>
    <rPh sb="0" eb="4">
      <t>ゼイコミ</t>
    </rPh>
    <rPh sb="5" eb="7">
      <t>ゼイ</t>
    </rPh>
    <phoneticPr fontId="3"/>
  </si>
  <si>
    <t>小計（税込）</t>
    <rPh sb="0" eb="1">
      <t>ショウケイ</t>
    </rPh>
    <rPh sb="1" eb="2">
      <t>ゴウ</t>
    </rPh>
    <rPh sb="3" eb="5">
      <t>ゼイ</t>
    </rPh>
    <phoneticPr fontId="3"/>
  </si>
  <si>
    <t>　トライアル価格（税込）</t>
    <rPh sb="6" eb="8">
      <t>カカク</t>
    </rPh>
    <rPh sb="9" eb="10">
      <t>ゼイ</t>
    </rPh>
    <rPh sb="10" eb="11">
      <t xml:space="preserve">コミ </t>
    </rPh>
    <phoneticPr fontId="3"/>
  </si>
  <si>
    <t>小計（税込）</t>
    <rPh sb="0" eb="1">
      <t>ショウケイ</t>
    </rPh>
    <rPh sb="1" eb="2">
      <t>ゴウ</t>
    </rPh>
    <rPh sb="3" eb="4">
      <t>ゼイヌキ</t>
    </rPh>
    <rPh sb="4" eb="5">
      <t>コミ</t>
    </rPh>
    <phoneticPr fontId="3"/>
  </si>
  <si>
    <t>　トライアル価格（税込）</t>
    <rPh sb="6" eb="8">
      <t>カカク</t>
    </rPh>
    <rPh sb="9" eb="10">
      <t>ゼイ</t>
    </rPh>
    <rPh sb="10" eb="11">
      <t>コミ</t>
    </rPh>
    <phoneticPr fontId="3"/>
  </si>
  <si>
    <t>（880円）＊</t>
    <rPh sb="4" eb="5">
      <t>エn</t>
    </rPh>
    <phoneticPr fontId="3"/>
  </si>
  <si>
    <t>業務用プレステージ P.A.P.クリーム</t>
    <phoneticPr fontId="3"/>
  </si>
  <si>
    <t>業務用プレステージ P.A.P.トナー</t>
    <phoneticPr fontId="3"/>
  </si>
  <si>
    <t>業務用プレステージ P.A.P.セラム</t>
    <phoneticPr fontId="3"/>
  </si>
  <si>
    <t>プレステージ P.A.P.トナー</t>
    <phoneticPr fontId="3"/>
  </si>
  <si>
    <t>プレステージ P.A.P.セラム</t>
    <phoneticPr fontId="3"/>
  </si>
  <si>
    <t>プレステージ P.A.P.クリーム</t>
    <phoneticPr fontId="3"/>
  </si>
  <si>
    <t>業務用プレステージP.A.P.トナー</t>
    <phoneticPr fontId="3"/>
  </si>
  <si>
    <t>業務用プレステージP.A.P.セラム</t>
    <phoneticPr fontId="3"/>
  </si>
  <si>
    <t>PEWパウダー</t>
    <phoneticPr fontId="3"/>
  </si>
  <si>
    <t>プレステージP.A.P.ビタブライトセラム</t>
    <phoneticPr fontId="3"/>
  </si>
  <si>
    <t>合計価格（税込）</t>
    <rPh sb="0" eb="4">
      <t>ゴウケイ</t>
    </rPh>
    <rPh sb="5" eb="7">
      <t xml:space="preserve">ゼイコミ </t>
    </rPh>
    <phoneticPr fontId="3"/>
  </si>
  <si>
    <t>合計価格（税込）</t>
    <rPh sb="0" eb="4">
      <t>ゴウケイ</t>
    </rPh>
    <rPh sb="5" eb="7">
      <t>ゼイ</t>
    </rPh>
    <phoneticPr fontId="3"/>
  </si>
  <si>
    <t>※申し込み用紙送信から3営業日以内にお振込をお願いいたします。</t>
    <phoneticPr fontId="3"/>
  </si>
  <si>
    <r>
      <rPr>
        <b/>
        <sz val="8"/>
        <color theme="1"/>
        <rFont val="ＭＳ Ｐゴシック"/>
        <family val="3"/>
        <charset val="128"/>
      </rPr>
      <t>＊</t>
    </r>
    <r>
      <rPr>
        <sz val="8"/>
        <color theme="1"/>
        <rFont val="ＭＳ Ｐゴシック"/>
        <family val="2"/>
        <charset val="128"/>
      </rPr>
      <t>税込合計価格が￥33,000以上の場合は送料無料</t>
    </r>
    <phoneticPr fontId="3"/>
  </si>
  <si>
    <t>総計　（税込）</t>
    <rPh sb="0" eb="2">
      <t>ソウケイ</t>
    </rPh>
    <rPh sb="4" eb="6">
      <t>ゼイコミ</t>
    </rPh>
    <phoneticPr fontId="3"/>
  </si>
  <si>
    <t>サンブロッククリーム</t>
    <phoneticPr fontId="3"/>
  </si>
  <si>
    <r>
      <t>■</t>
    </r>
    <r>
      <rPr>
        <b/>
        <sz val="10"/>
        <color theme="1"/>
        <rFont val="ＭＳ Ｐゴシック"/>
        <family val="3"/>
        <charset val="128"/>
      </rPr>
      <t xml:space="preserve">お振込先 </t>
    </r>
    <r>
      <rPr>
        <sz val="10"/>
        <color theme="1"/>
        <rFont val="ＭＳ Ｐゴシック"/>
        <family val="2"/>
        <charset val="128"/>
      </rPr>
      <t xml:space="preserve">       </t>
    </r>
    <r>
      <rPr>
        <sz val="8"/>
        <color theme="1"/>
        <rFont val="游ゴシック Light"/>
        <family val="3"/>
        <charset val="128"/>
      </rPr>
      <t>下記のいずれかをお選びください。</t>
    </r>
    <phoneticPr fontId="3"/>
  </si>
  <si>
    <r>
      <rPr>
        <sz val="13"/>
        <color theme="0"/>
        <rFont val="ＭＳ Ｐゴシック"/>
        <family val="2"/>
        <charset val="128"/>
      </rPr>
      <t>追加商品</t>
    </r>
    <r>
      <rPr>
        <sz val="10"/>
        <color theme="0"/>
        <rFont val="ＭＳ Ｐゴシック"/>
        <family val="2"/>
        <charset val="128"/>
      </rPr>
      <t>　</t>
    </r>
    <r>
      <rPr>
        <sz val="8"/>
        <color theme="0"/>
        <rFont val="ＭＳ Ｐゴシック"/>
        <family val="2"/>
        <charset val="128"/>
      </rPr>
      <t>※お一人様1点限り</t>
    </r>
    <rPh sb="0" eb="4">
      <t>ツイカ</t>
    </rPh>
    <phoneticPr fontId="3"/>
  </si>
  <si>
    <t>プレステージP.A.P.ビタブライトセラム</t>
  </si>
  <si>
    <t>銀行の振込明細書をこちらに添え付けください</t>
    <phoneticPr fontId="3"/>
  </si>
  <si>
    <t>税込合計価格</t>
    <phoneticPr fontId="33"/>
  </si>
  <si>
    <t>(880円）＊</t>
    <phoneticPr fontId="3"/>
  </si>
  <si>
    <t>送料＊</t>
    <rPh sb="0" eb="2">
      <t>ソウリョウ</t>
    </rPh>
    <phoneticPr fontId="3"/>
  </si>
  <si>
    <t>枚</t>
    <rPh sb="0" eb="1">
      <t>マイ</t>
    </rPh>
    <phoneticPr fontId="3"/>
  </si>
  <si>
    <t>日付</t>
    <rPh sb="0" eb="2">
      <t>ヒヅケ</t>
    </rPh>
    <phoneticPr fontId="3"/>
  </si>
  <si>
    <t>set</t>
    <phoneticPr fontId="3"/>
  </si>
  <si>
    <t>ロゴ入りコースチケット
　　1set(10枚）</t>
    <rPh sb="2" eb="3">
      <t>イ</t>
    </rPh>
    <rPh sb="21" eb="22">
      <t>マイ</t>
    </rPh>
    <phoneticPr fontId="3"/>
  </si>
  <si>
    <t>セルマン紙袋</t>
    <rPh sb="4" eb="5">
      <t>カミ</t>
    </rPh>
    <rPh sb="5" eb="6">
      <t>フクロ</t>
    </rPh>
    <phoneticPr fontId="3"/>
  </si>
  <si>
    <t>リーフレット</t>
    <phoneticPr fontId="3"/>
  </si>
  <si>
    <t>パンフレット</t>
    <phoneticPr fontId="3"/>
  </si>
  <si>
    <t>合計</t>
    <rPh sb="0" eb="2">
      <t>ゴウケイ</t>
    </rPh>
    <phoneticPr fontId="3"/>
  </si>
  <si>
    <t>個数</t>
    <rPh sb="0" eb="2">
      <t>コスウ</t>
    </rPh>
    <phoneticPr fontId="3"/>
  </si>
  <si>
    <t>社販卸価格(税込）</t>
    <rPh sb="0" eb="2">
      <t>シャハン</t>
    </rPh>
    <rPh sb="2" eb="3">
      <t>オロシ</t>
    </rPh>
    <rPh sb="3" eb="5">
      <t>カカク</t>
    </rPh>
    <rPh sb="6" eb="8">
      <t>ゼイコミ</t>
    </rPh>
    <phoneticPr fontId="3"/>
  </si>
  <si>
    <t>セルマン備品オーダーシート</t>
    <rPh sb="4" eb="6">
      <t>ビヒン</t>
    </rPh>
    <phoneticPr fontId="3"/>
  </si>
  <si>
    <t>ASLカプセリングマスク</t>
    <phoneticPr fontId="3"/>
  </si>
  <si>
    <t>セルマン　ヘルスファイバー</t>
    <phoneticPr fontId="3"/>
  </si>
  <si>
    <t>＊税込合計価格が￥33,000以上の場合は送料無料</t>
    <rPh sb="1" eb="3">
      <t>ゼイコミ</t>
    </rPh>
    <rPh sb="3" eb="5">
      <t>ゴウケイ</t>
    </rPh>
    <rPh sb="5" eb="7">
      <t>カカク</t>
    </rPh>
    <rPh sb="15" eb="17">
      <t>イジョウ</t>
    </rPh>
    <rPh sb="18" eb="20">
      <t>バアイ</t>
    </rPh>
    <rPh sb="21" eb="23">
      <t>ソウリョウ</t>
    </rPh>
    <rPh sb="23" eb="25">
      <t>ムリョウ</t>
    </rPh>
    <phoneticPr fontId="3"/>
  </si>
  <si>
    <r>
      <t xml:space="preserve">　　　　　　　　　　 </t>
    </r>
    <r>
      <rPr>
        <b/>
        <sz val="28"/>
        <color theme="1"/>
        <rFont val="游ゴシック"/>
        <family val="3"/>
        <charset val="128"/>
        <scheme val="minor"/>
      </rPr>
      <t xml:space="preserve"> </t>
    </r>
    <phoneticPr fontId="3"/>
  </si>
  <si>
    <t>名前</t>
    <rPh sb="0" eb="2">
      <t>ナマエ</t>
    </rPh>
    <phoneticPr fontId="3"/>
  </si>
  <si>
    <t>店名</t>
    <rPh sb="0" eb="2">
      <t>テンメイ</t>
    </rPh>
    <phoneticPr fontId="3"/>
  </si>
  <si>
    <t>ディプロマ
漢字orローマ字</t>
    <rPh sb="6" eb="8">
      <t>カンジ</t>
    </rPh>
    <rPh sb="13" eb="14">
      <t>ジ</t>
    </rPh>
    <phoneticPr fontId="3"/>
  </si>
  <si>
    <t>ポスター</t>
    <phoneticPr fontId="3"/>
  </si>
  <si>
    <t>BBクリーム</t>
    <phoneticPr fontId="3"/>
  </si>
  <si>
    <t>Cerbrush（セルブラッシュ）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</si>
</sst>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53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8"/>
      <color theme="0"/>
      <name val="ＭＳ Ｐゴシック"/>
      <family val="2"/>
      <charset val="128"/>
    </font>
    <font>
      <sz val="14"/>
      <color theme="0"/>
      <name val="ＭＳ Ｐゴシック"/>
      <family val="2"/>
      <charset val="128"/>
    </font>
    <font>
      <sz val="10"/>
      <color theme="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13"/>
      <color theme="0"/>
      <name val="ＭＳ Ｐゴシック"/>
      <family val="2"/>
      <charset val="128"/>
    </font>
    <font>
      <sz val="10"/>
      <color theme="0" tint="-0.14999847407452621"/>
      <name val="ＭＳ Ｐゴシック"/>
      <family val="2"/>
      <charset val="128"/>
    </font>
    <font>
      <u/>
      <sz val="10"/>
      <color theme="1"/>
      <name val="ＭＳ Ｐゴシック"/>
      <family val="2"/>
      <charset val="128"/>
    </font>
    <font>
      <sz val="8"/>
      <color theme="1"/>
      <name val="游ゴシック Light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22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b/>
      <sz val="14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9"/>
      <color theme="1"/>
      <name val="ＭＳ Ｐ明朝"/>
      <family val="1"/>
      <charset val="128"/>
    </font>
    <font>
      <sz val="6"/>
      <color theme="1"/>
      <name val="游明朝"/>
      <family val="1"/>
      <charset val="128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20"/>
      <color theme="1"/>
      <name val="游ゴシック"/>
      <family val="3"/>
      <charset val="128"/>
      <scheme val="minor"/>
    </font>
    <font>
      <b/>
      <sz val="20"/>
      <color theme="0" tint="-4.9989318521683403E-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</font>
    <font>
      <sz val="11.5"/>
      <color theme="1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5" fontId="2" fillId="0" borderId="32" xfId="0" applyNumberFormat="1" applyFont="1" applyBorder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5" fontId="1" fillId="4" borderId="0" xfId="0" applyNumberFormat="1" applyFont="1" applyFill="1" applyAlignment="1">
      <alignment horizontal="center" vertical="center"/>
    </xf>
    <xf numFmtId="5" fontId="1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" fontId="2" fillId="0" borderId="0" xfId="0" applyNumberFormat="1" applyFont="1" applyAlignment="1">
      <alignment horizontal="left" vertical="center"/>
    </xf>
    <xf numFmtId="0" fontId="18" fillId="0" borderId="0" xfId="1">
      <alignment vertical="center"/>
    </xf>
    <xf numFmtId="0" fontId="18" fillId="0" borderId="0" xfId="1" applyAlignment="1">
      <alignment horizontal="right" vertical="center"/>
    </xf>
    <xf numFmtId="0" fontId="23" fillId="0" borderId="0" xfId="1" applyFont="1">
      <alignment vertical="center"/>
    </xf>
    <xf numFmtId="0" fontId="24" fillId="0" borderId="0" xfId="1" applyFont="1">
      <alignment vertical="center"/>
    </xf>
    <xf numFmtId="0" fontId="24" fillId="0" borderId="0" xfId="1" applyFont="1" applyAlignment="1">
      <alignment horizontal="right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36" fillId="0" borderId="0" xfId="1" applyFont="1">
      <alignment vertical="center"/>
    </xf>
    <xf numFmtId="0" fontId="18" fillId="0" borderId="0" xfId="1" applyAlignment="1">
      <alignment horizontal="left" vertical="center"/>
    </xf>
    <xf numFmtId="0" fontId="37" fillId="0" borderId="0" xfId="1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45" fillId="0" borderId="0" xfId="1" applyFont="1">
      <alignment vertical="center"/>
    </xf>
    <xf numFmtId="0" fontId="37" fillId="0" borderId="0" xfId="1" applyFont="1" applyAlignment="1">
      <alignment horizontal="right" vertical="center"/>
    </xf>
    <xf numFmtId="0" fontId="42" fillId="0" borderId="0" xfId="1" applyFont="1">
      <alignment vertical="center"/>
    </xf>
    <xf numFmtId="0" fontId="40" fillId="0" borderId="0" xfId="1" applyFont="1" applyAlignment="1">
      <alignment horizontal="left" vertical="center"/>
    </xf>
    <xf numFmtId="0" fontId="38" fillId="0" borderId="0" xfId="1" applyFont="1">
      <alignment vertical="center"/>
    </xf>
    <xf numFmtId="0" fontId="49" fillId="0" borderId="0" xfId="1" applyFont="1" applyAlignment="1">
      <alignment vertical="top"/>
    </xf>
    <xf numFmtId="0" fontId="50" fillId="0" borderId="18" xfId="1" applyFont="1" applyBorder="1">
      <alignment vertical="center"/>
    </xf>
    <xf numFmtId="6" fontId="51" fillId="0" borderId="18" xfId="1" applyNumberFormat="1" applyFont="1" applyBorder="1">
      <alignment vertical="center"/>
    </xf>
    <xf numFmtId="0" fontId="52" fillId="0" borderId="0" xfId="1" applyFont="1" applyAlignment="1">
      <alignment vertical="top"/>
    </xf>
    <xf numFmtId="6" fontId="32" fillId="0" borderId="0" xfId="1" applyNumberFormat="1" applyFont="1">
      <alignment vertical="center"/>
    </xf>
    <xf numFmtId="0" fontId="29" fillId="0" borderId="0" xfId="1" applyFont="1">
      <alignment vertical="center"/>
    </xf>
    <xf numFmtId="0" fontId="27" fillId="0" borderId="0" xfId="1" applyFont="1" applyAlignment="1">
      <alignment vertical="center" wrapText="1"/>
    </xf>
    <xf numFmtId="176" fontId="30" fillId="0" borderId="59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5" fontId="2" fillId="0" borderId="11" xfId="0" applyNumberFormat="1" applyFont="1" applyBorder="1" applyAlignment="1">
      <alignment horizontal="right" vertical="center"/>
    </xf>
    <xf numFmtId="5" fontId="2" fillId="0" borderId="32" xfId="0" applyNumberFormat="1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5" fontId="14" fillId="0" borderId="27" xfId="0" applyNumberFormat="1" applyFont="1" applyBorder="1" applyAlignment="1">
      <alignment horizontal="center" vertical="center"/>
    </xf>
    <xf numFmtId="5" fontId="14" fillId="0" borderId="18" xfId="0" applyNumberFormat="1" applyFont="1" applyBorder="1" applyAlignment="1">
      <alignment horizontal="center" vertical="center"/>
    </xf>
    <xf numFmtId="5" fontId="14" fillId="0" borderId="20" xfId="0" applyNumberFormat="1" applyFont="1" applyBorder="1" applyAlignment="1">
      <alignment horizontal="center" vertical="center"/>
    </xf>
    <xf numFmtId="5" fontId="14" fillId="0" borderId="28" xfId="0" applyNumberFormat="1" applyFont="1" applyBorder="1" applyAlignment="1">
      <alignment horizontal="center" vertical="center"/>
    </xf>
    <xf numFmtId="5" fontId="14" fillId="0" borderId="0" xfId="0" applyNumberFormat="1" applyFont="1" applyAlignment="1">
      <alignment horizontal="center" vertical="center"/>
    </xf>
    <xf numFmtId="5" fontId="14" fillId="0" borderId="15" xfId="0" applyNumberFormat="1" applyFont="1" applyBorder="1" applyAlignment="1">
      <alignment horizontal="center" vertical="center"/>
    </xf>
    <xf numFmtId="5" fontId="14" fillId="0" borderId="29" xfId="0" applyNumberFormat="1" applyFont="1" applyBorder="1" applyAlignment="1">
      <alignment horizontal="center" vertical="center"/>
    </xf>
    <xf numFmtId="5" fontId="14" fillId="0" borderId="25" xfId="0" applyNumberFormat="1" applyFont="1" applyBorder="1" applyAlignment="1">
      <alignment horizontal="center" vertical="center"/>
    </xf>
    <xf numFmtId="5" fontId="14" fillId="0" borderId="3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5" fontId="2" fillId="0" borderId="9" xfId="0" applyNumberFormat="1" applyFont="1" applyBorder="1" applyAlignment="1">
      <alignment horizontal="right" vertical="center"/>
    </xf>
    <xf numFmtId="5" fontId="2" fillId="0" borderId="17" xfId="0" applyNumberFormat="1" applyFont="1" applyBorder="1" applyAlignment="1">
      <alignment horizontal="right" vertical="center"/>
    </xf>
    <xf numFmtId="5" fontId="2" fillId="0" borderId="50" xfId="0" applyNumberFormat="1" applyFont="1" applyBorder="1" applyAlignment="1">
      <alignment horizontal="right" vertical="center"/>
    </xf>
    <xf numFmtId="5" fontId="2" fillId="0" borderId="5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5" fontId="2" fillId="0" borderId="33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/>
    </xf>
    <xf numFmtId="5" fontId="2" fillId="0" borderId="2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5" fontId="2" fillId="0" borderId="1" xfId="0" applyNumberFormat="1" applyFont="1" applyBorder="1" applyAlignment="1">
      <alignment horizontal="center" vertical="center"/>
    </xf>
    <xf numFmtId="5" fontId="2" fillId="0" borderId="7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5" fontId="2" fillId="0" borderId="34" xfId="0" applyNumberFormat="1" applyFont="1" applyBorder="1" applyAlignment="1">
      <alignment horizontal="right" vertical="center"/>
    </xf>
    <xf numFmtId="5" fontId="2" fillId="0" borderId="37" xfId="0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5" fontId="1" fillId="0" borderId="28" xfId="0" applyNumberFormat="1" applyFont="1" applyBorder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5" fontId="1" fillId="0" borderId="15" xfId="0" applyNumberFormat="1" applyFont="1" applyBorder="1" applyAlignment="1">
      <alignment horizontal="center" vertical="center"/>
    </xf>
    <xf numFmtId="5" fontId="1" fillId="0" borderId="29" xfId="0" applyNumberFormat="1" applyFont="1" applyBorder="1" applyAlignment="1">
      <alignment horizontal="center" vertical="center"/>
    </xf>
    <xf numFmtId="5" fontId="1" fillId="0" borderId="25" xfId="0" applyNumberFormat="1" applyFont="1" applyBorder="1" applyAlignment="1">
      <alignment horizontal="center" vertical="center"/>
    </xf>
    <xf numFmtId="5" fontId="1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5" fontId="1" fillId="0" borderId="40" xfId="0" applyNumberFormat="1" applyFont="1" applyBorder="1" applyAlignment="1">
      <alignment horizontal="center" vertical="center"/>
    </xf>
    <xf numFmtId="5" fontId="1" fillId="0" borderId="13" xfId="0" applyNumberFormat="1" applyFont="1" applyBorder="1" applyAlignment="1">
      <alignment horizontal="center" vertical="center"/>
    </xf>
    <xf numFmtId="5" fontId="1" fillId="0" borderId="14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5" fontId="1" fillId="0" borderId="27" xfId="0" applyNumberFormat="1" applyFont="1" applyBorder="1" applyAlignment="1">
      <alignment horizontal="center" vertical="center"/>
    </xf>
    <xf numFmtId="5" fontId="1" fillId="0" borderId="18" xfId="0" applyNumberFormat="1" applyFont="1" applyBorder="1" applyAlignment="1">
      <alignment horizontal="center" vertical="center"/>
    </xf>
    <xf numFmtId="5" fontId="1" fillId="0" borderId="20" xfId="0" applyNumberFormat="1" applyFont="1" applyBorder="1" applyAlignment="1">
      <alignment horizontal="center" vertical="center"/>
    </xf>
    <xf numFmtId="5" fontId="2" fillId="0" borderId="51" xfId="0" applyNumberFormat="1" applyFont="1" applyBorder="1" applyAlignment="1">
      <alignment horizontal="right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5" fontId="2" fillId="0" borderId="7" xfId="0" applyNumberFormat="1" applyFont="1" applyBorder="1" applyAlignment="1">
      <alignment horizontal="right" vertical="center"/>
    </xf>
    <xf numFmtId="5" fontId="2" fillId="4" borderId="11" xfId="0" applyNumberFormat="1" applyFont="1" applyFill="1" applyBorder="1" applyAlignment="1">
      <alignment horizontal="right" vertical="center"/>
    </xf>
    <xf numFmtId="5" fontId="2" fillId="4" borderId="32" xfId="0" applyNumberFormat="1" applyFont="1" applyFill="1" applyBorder="1" applyAlignment="1">
      <alignment horizontal="right" vertical="center"/>
    </xf>
    <xf numFmtId="5" fontId="2" fillId="4" borderId="34" xfId="0" applyNumberFormat="1" applyFont="1" applyFill="1" applyBorder="1" applyAlignment="1">
      <alignment horizontal="right" vertical="center"/>
    </xf>
    <xf numFmtId="5" fontId="2" fillId="4" borderId="1" xfId="0" applyNumberFormat="1" applyFont="1" applyFill="1" applyBorder="1" applyAlignment="1">
      <alignment horizontal="right" vertical="center"/>
    </xf>
    <xf numFmtId="5" fontId="2" fillId="4" borderId="7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5" fontId="2" fillId="4" borderId="17" xfId="0" applyNumberFormat="1" applyFont="1" applyFill="1" applyBorder="1" applyAlignment="1">
      <alignment horizontal="right" vertical="center"/>
    </xf>
    <xf numFmtId="5" fontId="2" fillId="4" borderId="50" xfId="0" applyNumberFormat="1" applyFont="1" applyFill="1" applyBorder="1" applyAlignment="1">
      <alignment horizontal="right" vertical="center"/>
    </xf>
    <xf numFmtId="5" fontId="2" fillId="4" borderId="51" xfId="0" applyNumberFormat="1" applyFont="1" applyFill="1" applyBorder="1" applyAlignment="1">
      <alignment horizontal="right" vertical="center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5" borderId="19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7" fillId="0" borderId="52" xfId="0" applyFont="1" applyBorder="1" applyAlignment="1">
      <alignment horizontal="right" vertical="center"/>
    </xf>
    <xf numFmtId="0" fontId="7" fillId="0" borderId="50" xfId="0" applyFont="1" applyBorder="1" applyAlignment="1">
      <alignment horizontal="right" vertical="center"/>
    </xf>
    <xf numFmtId="0" fontId="7" fillId="0" borderId="53" xfId="0" applyFont="1" applyBorder="1" applyAlignment="1">
      <alignment horizontal="right" vertical="center"/>
    </xf>
    <xf numFmtId="0" fontId="30" fillId="0" borderId="22" xfId="1" applyFont="1" applyBorder="1" applyAlignment="1">
      <alignment horizontal="left" vertical="center"/>
    </xf>
    <xf numFmtId="0" fontId="30" fillId="0" borderId="0" xfId="1" applyFont="1" applyAlignment="1">
      <alignment horizontal="left" vertical="center"/>
    </xf>
    <xf numFmtId="176" fontId="30" fillId="0" borderId="19" xfId="1" applyNumberFormat="1" applyFont="1" applyBorder="1">
      <alignment vertical="center"/>
    </xf>
    <xf numFmtId="176" fontId="30" fillId="0" borderId="18" xfId="1" applyNumberFormat="1" applyFont="1" applyBorder="1">
      <alignment vertical="center"/>
    </xf>
    <xf numFmtId="176" fontId="30" fillId="0" borderId="20" xfId="1" applyNumberFormat="1" applyFont="1" applyBorder="1">
      <alignment vertical="center"/>
    </xf>
    <xf numFmtId="0" fontId="30" fillId="0" borderId="19" xfId="1" applyFont="1" applyBorder="1" applyAlignment="1">
      <alignment horizontal="right" vertical="center"/>
    </xf>
    <xf numFmtId="0" fontId="30" fillId="0" borderId="20" xfId="1" applyFont="1" applyBorder="1" applyAlignment="1">
      <alignment horizontal="right" vertical="center"/>
    </xf>
    <xf numFmtId="0" fontId="30" fillId="0" borderId="19" xfId="1" applyFont="1" applyBorder="1" applyAlignment="1">
      <alignment horizontal="center" vertical="center"/>
    </xf>
    <xf numFmtId="0" fontId="30" fillId="0" borderId="20" xfId="1" applyFont="1" applyBorder="1" applyAlignment="1">
      <alignment horizontal="center" vertical="center"/>
    </xf>
    <xf numFmtId="0" fontId="19" fillId="4" borderId="0" xfId="1" applyFont="1" applyFill="1" applyAlignment="1">
      <alignment horizontal="center" vertical="center" wrapText="1"/>
    </xf>
    <xf numFmtId="0" fontId="19" fillId="4" borderId="0" xfId="1" applyFont="1" applyFill="1" applyAlignment="1">
      <alignment horizontal="center" vertical="center"/>
    </xf>
    <xf numFmtId="0" fontId="49" fillId="7" borderId="0" xfId="1" applyFont="1" applyFill="1" applyAlignment="1">
      <alignment horizontal="center" vertical="center"/>
    </xf>
    <xf numFmtId="0" fontId="28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0" fillId="4" borderId="0" xfId="1" applyFont="1" applyFill="1" applyAlignment="1">
      <alignment horizontal="left" vertical="center" wrapText="1"/>
    </xf>
    <xf numFmtId="0" fontId="19" fillId="4" borderId="0" xfId="1" applyFont="1" applyFill="1" applyAlignment="1">
      <alignment horizontal="left" vertical="center"/>
    </xf>
    <xf numFmtId="0" fontId="35" fillId="0" borderId="12" xfId="1" applyFont="1" applyBorder="1" applyAlignment="1">
      <alignment vertical="center" wrapText="1"/>
    </xf>
    <xf numFmtId="0" fontId="35" fillId="0" borderId="13" xfId="1" applyFont="1" applyBorder="1">
      <alignment vertical="center"/>
    </xf>
    <xf numFmtId="176" fontId="30" fillId="0" borderId="42" xfId="1" applyNumberFormat="1" applyFont="1" applyBorder="1">
      <alignment vertical="center"/>
    </xf>
    <xf numFmtId="176" fontId="30" fillId="0" borderId="13" xfId="1" applyNumberFormat="1" applyFont="1" applyBorder="1">
      <alignment vertical="center"/>
    </xf>
    <xf numFmtId="176" fontId="30" fillId="0" borderId="14" xfId="1" applyNumberFormat="1" applyFont="1" applyBorder="1">
      <alignment vertical="center"/>
    </xf>
    <xf numFmtId="0" fontId="30" fillId="0" borderId="42" xfId="1" applyFont="1" applyBorder="1" applyAlignment="1">
      <alignment horizontal="right" vertical="center"/>
    </xf>
    <xf numFmtId="0" fontId="30" fillId="0" borderId="41" xfId="1" applyFont="1" applyBorder="1" applyAlignment="1">
      <alignment horizontal="right" vertical="center"/>
    </xf>
    <xf numFmtId="0" fontId="30" fillId="0" borderId="12" xfId="1" applyFont="1" applyBorder="1" applyAlignment="1">
      <alignment horizontal="center" vertical="center"/>
    </xf>
    <xf numFmtId="0" fontId="30" fillId="0" borderId="14" xfId="1" applyFont="1" applyBorder="1" applyAlignment="1">
      <alignment horizontal="center" vertical="center"/>
    </xf>
    <xf numFmtId="0" fontId="30" fillId="0" borderId="24" xfId="1" applyFont="1" applyBorder="1" applyAlignment="1">
      <alignment horizontal="left" vertical="center"/>
    </xf>
    <xf numFmtId="0" fontId="30" fillId="0" borderId="25" xfId="1" applyFont="1" applyBorder="1" applyAlignment="1">
      <alignment horizontal="left" vertical="center"/>
    </xf>
    <xf numFmtId="0" fontId="34" fillId="0" borderId="24" xfId="1" applyFont="1" applyBorder="1" applyAlignment="1">
      <alignment horizontal="right" vertical="center"/>
    </xf>
    <xf numFmtId="0" fontId="34" fillId="0" borderId="25" xfId="1" applyFont="1" applyBorder="1" applyAlignment="1">
      <alignment horizontal="right" vertical="center"/>
    </xf>
    <xf numFmtId="0" fontId="34" fillId="0" borderId="54" xfId="1" applyFont="1" applyBorder="1">
      <alignment vertical="center"/>
    </xf>
    <xf numFmtId="0" fontId="34" fillId="0" borderId="55" xfId="1" applyFont="1" applyBorder="1">
      <alignment vertical="center"/>
    </xf>
    <xf numFmtId="0" fontId="29" fillId="0" borderId="12" xfId="1" applyFont="1" applyBorder="1" applyAlignment="1">
      <alignment horizontal="center" vertical="center"/>
    </xf>
    <xf numFmtId="0" fontId="29" fillId="0" borderId="13" xfId="1" applyFont="1" applyBorder="1" applyAlignment="1">
      <alignment horizontal="center" vertical="center"/>
    </xf>
    <xf numFmtId="0" fontId="29" fillId="0" borderId="14" xfId="1" applyFont="1" applyBorder="1" applyAlignment="1">
      <alignment horizontal="center" vertical="center"/>
    </xf>
    <xf numFmtId="0" fontId="35" fillId="0" borderId="0" xfId="1" applyFont="1" applyAlignment="1">
      <alignment vertical="center" textRotation="255" shrinkToFit="1"/>
    </xf>
    <xf numFmtId="0" fontId="41" fillId="0" borderId="0" xfId="1" applyFont="1" applyAlignment="1">
      <alignment vertical="center" textRotation="255"/>
    </xf>
    <xf numFmtId="0" fontId="39" fillId="0" borderId="0" xfId="1" applyFont="1" applyAlignment="1">
      <alignment vertical="center" textRotation="255"/>
    </xf>
    <xf numFmtId="0" fontId="37" fillId="0" borderId="0" xfId="1" applyFont="1" applyAlignment="1">
      <alignment horizontal="right" vertical="center"/>
    </xf>
    <xf numFmtId="0" fontId="31" fillId="8" borderId="46" xfId="1" applyFont="1" applyFill="1" applyBorder="1" applyAlignment="1">
      <alignment horizontal="center" vertical="center"/>
    </xf>
    <xf numFmtId="0" fontId="31" fillId="8" borderId="49" xfId="1" applyFont="1" applyFill="1" applyBorder="1" applyAlignment="1">
      <alignment horizontal="center" vertical="center"/>
    </xf>
    <xf numFmtId="0" fontId="31" fillId="8" borderId="48" xfId="1" applyFont="1" applyFill="1" applyBorder="1" applyAlignment="1">
      <alignment horizontal="center" vertical="center"/>
    </xf>
    <xf numFmtId="0" fontId="31" fillId="8" borderId="47" xfId="1" applyFont="1" applyFill="1" applyBorder="1" applyAlignment="1">
      <alignment horizontal="center" vertical="center"/>
    </xf>
    <xf numFmtId="0" fontId="31" fillId="8" borderId="45" xfId="1" applyFont="1" applyFill="1" applyBorder="1" applyAlignment="1">
      <alignment horizontal="center" vertical="center"/>
    </xf>
    <xf numFmtId="0" fontId="31" fillId="8" borderId="56" xfId="1" applyFont="1" applyFill="1" applyBorder="1" applyAlignment="1">
      <alignment horizontal="center" vertical="center"/>
    </xf>
    <xf numFmtId="0" fontId="31" fillId="8" borderId="57" xfId="1" applyFont="1" applyFill="1" applyBorder="1" applyAlignment="1">
      <alignment horizontal="center" vertical="center"/>
    </xf>
    <xf numFmtId="0" fontId="48" fillId="9" borderId="0" xfId="1" applyFont="1" applyFill="1" applyAlignment="1">
      <alignment horizontal="center" vertical="center"/>
    </xf>
    <xf numFmtId="0" fontId="47" fillId="9" borderId="0" xfId="1" applyFont="1" applyFill="1" applyAlignment="1">
      <alignment horizontal="center" vertical="center"/>
    </xf>
    <xf numFmtId="0" fontId="46" fillId="0" borderId="0" xfId="1" applyFont="1" applyAlignment="1">
      <alignment horizontal="left" vertical="center" wrapText="1"/>
    </xf>
    <xf numFmtId="0" fontId="46" fillId="0" borderId="0" xfId="1" applyFont="1" applyAlignment="1">
      <alignment horizontal="left" vertical="center"/>
    </xf>
    <xf numFmtId="0" fontId="18" fillId="0" borderId="0" xfId="1">
      <alignment vertical="center"/>
    </xf>
    <xf numFmtId="0" fontId="44" fillId="0" borderId="0" xfId="1" applyFont="1" applyAlignment="1">
      <alignment vertical="center" textRotation="255" shrinkToFit="1"/>
    </xf>
    <xf numFmtId="0" fontId="43" fillId="0" borderId="0" xfId="1" applyFont="1" applyAlignment="1">
      <alignment vertical="center" textRotation="255" shrinkToFit="1"/>
    </xf>
    <xf numFmtId="6" fontId="32" fillId="5" borderId="12" xfId="1" applyNumberFormat="1" applyFont="1" applyFill="1" applyBorder="1" applyAlignment="1">
      <alignment horizontal="center" vertical="center"/>
    </xf>
    <xf numFmtId="6" fontId="32" fillId="5" borderId="14" xfId="1" applyNumberFormat="1" applyFont="1" applyFill="1" applyBorder="1" applyAlignment="1">
      <alignment horizontal="center" vertical="center"/>
    </xf>
    <xf numFmtId="0" fontId="34" fillId="0" borderId="24" xfId="1" applyFont="1" applyBorder="1">
      <alignment vertical="center"/>
    </xf>
    <xf numFmtId="0" fontId="34" fillId="0" borderId="30" xfId="1" applyFont="1" applyBorder="1">
      <alignment vertical="center"/>
    </xf>
    <xf numFmtId="176" fontId="30" fillId="0" borderId="24" xfId="1" applyNumberFormat="1" applyFont="1" applyBorder="1">
      <alignment vertical="center"/>
    </xf>
    <xf numFmtId="176" fontId="30" fillId="0" borderId="25" xfId="1" applyNumberFormat="1" applyFont="1" applyBorder="1">
      <alignment vertical="center"/>
    </xf>
    <xf numFmtId="176" fontId="30" fillId="0" borderId="30" xfId="1" applyNumberFormat="1" applyFont="1" applyBorder="1">
      <alignment vertical="center"/>
    </xf>
    <xf numFmtId="0" fontId="30" fillId="0" borderId="12" xfId="1" applyFont="1" applyBorder="1" applyAlignment="1">
      <alignment horizontal="right" vertical="center"/>
    </xf>
    <xf numFmtId="0" fontId="30" fillId="0" borderId="14" xfId="1" applyFont="1" applyBorder="1" applyAlignment="1">
      <alignment horizontal="right" vertical="center"/>
    </xf>
    <xf numFmtId="0" fontId="30" fillId="0" borderId="12" xfId="1" applyFont="1" applyBorder="1" applyAlignment="1">
      <alignment horizontal="left" vertical="center"/>
    </xf>
    <xf numFmtId="0" fontId="30" fillId="0" borderId="13" xfId="1" applyFont="1" applyBorder="1" applyAlignment="1">
      <alignment horizontal="left" vertical="center"/>
    </xf>
    <xf numFmtId="0" fontId="30" fillId="0" borderId="14" xfId="1" applyFont="1" applyBorder="1" applyAlignment="1">
      <alignment horizontal="left" vertical="center"/>
    </xf>
    <xf numFmtId="176" fontId="30" fillId="0" borderId="12" xfId="1" applyNumberFormat="1" applyFont="1" applyBorder="1">
      <alignment vertical="center"/>
    </xf>
    <xf numFmtId="0" fontId="35" fillId="0" borderId="13" xfId="1" applyFont="1" applyBorder="1" applyAlignment="1">
      <alignment vertical="center" wrapText="1"/>
    </xf>
    <xf numFmtId="0" fontId="35" fillId="0" borderId="14" xfId="1" applyFont="1" applyBorder="1" applyAlignment="1">
      <alignment vertical="center" wrapText="1"/>
    </xf>
    <xf numFmtId="0" fontId="30" fillId="0" borderId="44" xfId="1" applyFont="1" applyBorder="1" applyAlignment="1">
      <alignment horizontal="right" vertical="center"/>
    </xf>
    <xf numFmtId="0" fontId="30" fillId="0" borderId="43" xfId="1" applyFont="1" applyBorder="1" applyAlignment="1">
      <alignment horizontal="right" vertical="center"/>
    </xf>
    <xf numFmtId="0" fontId="18" fillId="0" borderId="12" xfId="1" applyBorder="1">
      <alignment vertical="center"/>
    </xf>
    <xf numFmtId="0" fontId="18" fillId="0" borderId="13" xfId="1" applyBorder="1">
      <alignment vertical="center"/>
    </xf>
    <xf numFmtId="0" fontId="18" fillId="0" borderId="14" xfId="1" applyBorder="1">
      <alignment vertical="center"/>
    </xf>
    <xf numFmtId="0" fontId="30" fillId="0" borderId="24" xfId="1" applyFont="1" applyBorder="1" applyAlignment="1">
      <alignment horizontal="right" vertical="center"/>
    </xf>
    <xf numFmtId="0" fontId="30" fillId="0" borderId="30" xfId="1" applyFont="1" applyBorder="1" applyAlignment="1">
      <alignment horizontal="right" vertical="center"/>
    </xf>
    <xf numFmtId="176" fontId="30" fillId="0" borderId="58" xfId="1" applyNumberFormat="1" applyFont="1" applyBorder="1" applyAlignment="1">
      <alignment horizontal="center" vertical="center"/>
    </xf>
    <xf numFmtId="176" fontId="30" fillId="0" borderId="60" xfId="1" applyNumberFormat="1" applyFont="1" applyBorder="1" applyAlignment="1">
      <alignment horizontal="center" vertical="center"/>
    </xf>
    <xf numFmtId="176" fontId="30" fillId="0" borderId="61" xfId="1" applyNumberFormat="1" applyFont="1" applyBorder="1" applyAlignment="1">
      <alignment horizontal="center" vertical="center"/>
    </xf>
    <xf numFmtId="0" fontId="30" fillId="0" borderId="22" xfId="1" applyFont="1" applyBorder="1" applyAlignment="1">
      <alignment horizontal="right" vertical="center"/>
    </xf>
    <xf numFmtId="0" fontId="30" fillId="0" borderId="15" xfId="1" applyFont="1" applyBorder="1" applyAlignment="1">
      <alignment horizontal="right" vertical="center"/>
    </xf>
    <xf numFmtId="0" fontId="34" fillId="0" borderId="19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34" fillId="0" borderId="22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34" fillId="0" borderId="24" xfId="1" applyFont="1" applyBorder="1" applyAlignment="1">
      <alignment horizontal="center" vertical="center"/>
    </xf>
    <xf numFmtId="0" fontId="34" fillId="0" borderId="30" xfId="1" applyFont="1" applyBorder="1" applyAlignment="1">
      <alignment horizontal="center" vertical="center"/>
    </xf>
    <xf numFmtId="0" fontId="30" fillId="0" borderId="19" xfId="1" applyFont="1" applyBorder="1" applyAlignment="1">
      <alignment horizontal="left" vertical="center" wrapText="1"/>
    </xf>
    <xf numFmtId="0" fontId="30" fillId="0" borderId="18" xfId="1" applyFont="1" applyBorder="1" applyAlignment="1">
      <alignment horizontal="left" vertical="center"/>
    </xf>
    <xf numFmtId="176" fontId="30" fillId="0" borderId="12" xfId="1" applyNumberFormat="1" applyFont="1" applyBorder="1" applyAlignment="1">
      <alignment horizontal="center" vertical="center"/>
    </xf>
    <xf numFmtId="176" fontId="30" fillId="0" borderId="14" xfId="1" applyNumberFormat="1" applyFont="1" applyBorder="1" applyAlignment="1">
      <alignment horizontal="center" vertical="center"/>
    </xf>
    <xf numFmtId="0" fontId="34" fillId="0" borderId="58" xfId="1" applyFont="1" applyBorder="1" applyAlignment="1">
      <alignment horizontal="center" vertical="center"/>
    </xf>
    <xf numFmtId="0" fontId="34" fillId="0" borderId="61" xfId="1" applyFont="1" applyBorder="1" applyAlignment="1">
      <alignment horizontal="center" vertical="center"/>
    </xf>
  </cellXfs>
  <cellStyles count="2">
    <cellStyle name="標準" xfId="0" builtinId="0"/>
    <cellStyle name="標準 2" xfId="1" xr:uid="{34B5023A-EBAC-4454-B19D-D5897238B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122297</xdr:colOff>
      <xdr:row>59</xdr:row>
      <xdr:rowOff>122</xdr:rowOff>
    </xdr:from>
    <xdr:to>
      <xdr:col>26</xdr:col>
      <xdr:colOff>173098</xdr:colOff>
      <xdr:row>65</xdr:row>
      <xdr:rowOff>93131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EA3C0F2-1B36-4F96-ABB6-CF21C1D9C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97" y="9274378"/>
          <a:ext cx="6387775" cy="991779"/>
        </a:xfrm>
        <a:prstGeom prst="rect">
          <a:avLst/>
        </a:prstGeom>
      </xdr:spPr>
    </xdr:pic>
    <xdr:clientData/>
  </xdr:twoCellAnchor>
  <xdr:twoCellAnchor>
    <xdr:from>
      <xdr:col>12</xdr:col>
      <xdr:colOff>108795</xdr:colOff>
      <xdr:row>60</xdr:row>
      <xdr:rowOff>19540</xdr:rowOff>
    </xdr:from>
    <xdr:to>
      <xdr:col>21</xdr:col>
      <xdr:colOff>188871</xdr:colOff>
      <xdr:row>62</xdr:row>
      <xdr:rowOff>119974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3B879B9-8D49-4FC8-BA91-0C71EF4201F7}"/>
            </a:ext>
          </a:extLst>
        </xdr:cNvPr>
        <xdr:cNvSpPr txBox="1"/>
      </xdr:nvSpPr>
      <xdr:spPr>
        <a:xfrm>
          <a:off x="3163308" y="9443591"/>
          <a:ext cx="2190230" cy="4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 b="1" i="0">
              <a:latin typeface="A P-OTF Shuei KakuGo Kin StdN B" panose="020B0500000000000000" pitchFamily="34" charset="-128"/>
              <a:ea typeface="A P-OTF Shuei KakuGo Kin StdN B" panose="020B0500000000000000" pitchFamily="34" charset="-128"/>
            </a:rPr>
            <a:t>0000-000-0000</a:t>
          </a:r>
          <a:endParaRPr kumimoji="1" lang="ja-JP" altLang="en-US" sz="1800" b="1" i="0">
            <a:latin typeface="A P-OTF Shuei KakuGo Kin StdN B" panose="020B0500000000000000" pitchFamily="34" charset="-128"/>
            <a:ea typeface="A P-OTF Shuei KakuGo Kin StdN B" panose="020B0500000000000000" pitchFamily="34" charset="-128"/>
          </a:endParaRPr>
        </a:p>
      </xdr:txBody>
    </xdr:sp>
    <xdr:clientData/>
  </xdr:twoCellAnchor>
  <xdr:twoCellAnchor>
    <xdr:from>
      <xdr:col>2</xdr:col>
      <xdr:colOff>84667</xdr:colOff>
      <xdr:row>54</xdr:row>
      <xdr:rowOff>94074</xdr:rowOff>
    </xdr:from>
    <xdr:to>
      <xdr:col>25</xdr:col>
      <xdr:colOff>159926</xdr:colOff>
      <xdr:row>59</xdr:row>
      <xdr:rowOff>107244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7909C1E-EF6A-406F-9A8D-86429532DD8F}"/>
            </a:ext>
          </a:extLst>
        </xdr:cNvPr>
        <xdr:cNvSpPr txBox="1"/>
      </xdr:nvSpPr>
      <xdr:spPr>
        <a:xfrm>
          <a:off x="679027" y="8537034"/>
          <a:ext cx="5622619" cy="775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　　　</a:t>
          </a:r>
          <a:r>
            <a:rPr kumimoji="1" lang="ja-JP" altLang="en-US" sz="1050">
              <a:solidFill>
                <a:sysClr val="windowText" lastClr="000000"/>
              </a:solidFill>
            </a:rPr>
            <a:t>振込口座名を入力してください</a:t>
          </a:r>
        </a:p>
      </xdr:txBody>
    </xdr:sp>
    <xdr:clientData/>
  </xdr:twoCellAnchor>
  <xdr:twoCellAnchor>
    <xdr:from>
      <xdr:col>0</xdr:col>
      <xdr:colOff>218386</xdr:colOff>
      <xdr:row>33</xdr:row>
      <xdr:rowOff>30105</xdr:rowOff>
    </xdr:from>
    <xdr:to>
      <xdr:col>27</xdr:col>
      <xdr:colOff>123743</xdr:colOff>
      <xdr:row>52</xdr:row>
      <xdr:rowOff>55049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349FB0A7-6374-4BA1-BF77-871AC24782BA}"/>
            </a:ext>
          </a:extLst>
        </xdr:cNvPr>
        <xdr:cNvGrpSpPr/>
      </xdr:nvGrpSpPr>
      <xdr:grpSpPr>
        <a:xfrm>
          <a:off x="218386" y="5585085"/>
          <a:ext cx="6519517" cy="2920544"/>
          <a:chOff x="218386" y="5390156"/>
          <a:chExt cx="6476793" cy="2871047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3BCEED5E-0413-4637-875E-6AECDDA669C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7868" r="10313"/>
          <a:stretch/>
        </xdr:blipFill>
        <xdr:spPr>
          <a:xfrm>
            <a:off x="218386" y="5390156"/>
            <a:ext cx="6476793" cy="2871047"/>
          </a:xfrm>
          <a:prstGeom prst="rect">
            <a:avLst/>
          </a:prstGeom>
        </xdr:spPr>
      </xdr:pic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5098DE61-92D8-4BAD-9949-D33B71351E5B}"/>
              </a:ext>
            </a:extLst>
          </xdr:cNvPr>
          <xdr:cNvGrpSpPr/>
        </xdr:nvGrpSpPr>
        <xdr:grpSpPr>
          <a:xfrm>
            <a:off x="3139180" y="7764998"/>
            <a:ext cx="3373640" cy="441156"/>
            <a:chOff x="3139180" y="7764998"/>
            <a:chExt cx="3373640" cy="441156"/>
          </a:xfrm>
        </xdr:grpSpPr>
        <xdr:sp macro="" textlink="">
          <xdr:nvSpPr>
            <xdr:cNvPr id="10" name="四角形: 角を丸くする 9">
              <a:extLst>
                <a:ext uri="{FF2B5EF4-FFF2-40B4-BE49-F238E27FC236}">
                  <a16:creationId xmlns:a16="http://schemas.microsoft.com/office/drawing/2014/main" id="{388EB3A0-17B7-4440-A886-9BB5EA109838}"/>
                </a:ext>
              </a:extLst>
            </xdr:cNvPr>
            <xdr:cNvSpPr/>
          </xdr:nvSpPr>
          <xdr:spPr>
            <a:xfrm>
              <a:off x="3764410" y="7867492"/>
              <a:ext cx="612205" cy="208408"/>
            </a:xfrm>
            <a:prstGeom prst="roundRect">
              <a:avLst/>
            </a:prstGeom>
            <a:ln>
              <a:solidFill>
                <a:schemeClr val="bg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900" b="1">
                  <a:solidFill>
                    <a:sysClr val="windowText" lastClr="000000"/>
                  </a:solidFill>
                </a:rPr>
                <a:t>ご紹介者</a:t>
              </a:r>
              <a:endParaRPr kumimoji="1" lang="en-US" altLang="ja-JP" sz="900" b="1">
                <a:solidFill>
                  <a:sysClr val="windowText" lastClr="000000"/>
                </a:solidFill>
              </a:endParaRPr>
            </a:p>
          </xdr:txBody>
        </xdr:sp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FA01C4B1-02E4-4E9F-9FB7-E9FA0EB21251}"/>
                </a:ext>
              </a:extLst>
            </xdr:cNvPr>
            <xdr:cNvGrpSpPr/>
          </xdr:nvGrpSpPr>
          <xdr:grpSpPr>
            <a:xfrm>
              <a:off x="3139180" y="7764998"/>
              <a:ext cx="3373640" cy="441156"/>
              <a:chOff x="3139180" y="7764998"/>
              <a:chExt cx="3373640" cy="441156"/>
            </a:xfrm>
          </xdr:grpSpPr>
          <xdr:sp macro="" textlink="">
            <xdr:nvSpPr>
              <xdr:cNvPr id="8" name="四角形: 角を丸くする 7">
                <a:extLst>
                  <a:ext uri="{FF2B5EF4-FFF2-40B4-BE49-F238E27FC236}">
                    <a16:creationId xmlns:a16="http://schemas.microsoft.com/office/drawing/2014/main" id="{9C15A19F-AEB3-46EA-8D28-DA04E4B5BC29}"/>
                  </a:ext>
                </a:extLst>
              </xdr:cNvPr>
              <xdr:cNvSpPr/>
            </xdr:nvSpPr>
            <xdr:spPr>
              <a:xfrm>
                <a:off x="6174153" y="7776308"/>
                <a:ext cx="338667" cy="273538"/>
              </a:xfrm>
              <a:prstGeom prst="roundRect">
                <a:avLst/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" name="四角形: 角を丸くする 8">
                <a:extLst>
                  <a:ext uri="{FF2B5EF4-FFF2-40B4-BE49-F238E27FC236}">
                    <a16:creationId xmlns:a16="http://schemas.microsoft.com/office/drawing/2014/main" id="{5A21CD38-35A3-43BA-99FE-7472343129D8}"/>
                  </a:ext>
                </a:extLst>
              </xdr:cNvPr>
              <xdr:cNvSpPr/>
            </xdr:nvSpPr>
            <xdr:spPr>
              <a:xfrm>
                <a:off x="3516923" y="7808872"/>
                <a:ext cx="188872" cy="397282"/>
              </a:xfrm>
              <a:prstGeom prst="roundRect">
                <a:avLst/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1" name="楕円 10">
                <a:extLst>
                  <a:ext uri="{FF2B5EF4-FFF2-40B4-BE49-F238E27FC236}">
                    <a16:creationId xmlns:a16="http://schemas.microsoft.com/office/drawing/2014/main" id="{D27D77AF-0416-4282-A422-D1B98FF9A1F3}"/>
                  </a:ext>
                </a:extLst>
              </xdr:cNvPr>
              <xdr:cNvSpPr/>
            </xdr:nvSpPr>
            <xdr:spPr>
              <a:xfrm>
                <a:off x="3139180" y="7764998"/>
                <a:ext cx="286563" cy="301646"/>
              </a:xfrm>
              <a:prstGeom prst="ellipse">
                <a:avLst/>
              </a:prstGeom>
              <a:noFill/>
              <a:ln>
                <a:solidFill>
                  <a:schemeClr val="bg2">
                    <a:lumMod val="75000"/>
                  </a:schemeClr>
                </a:solidFill>
                <a:prstDash val="sysDash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bg2">
                        <a:lumMod val="75000"/>
                      </a:schemeClr>
                    </a:solidFill>
                  </a:rPr>
                  <a:t>印</a:t>
                </a:r>
              </a:p>
            </xdr:txBody>
          </xdr:sp>
        </xdr:grpSp>
      </xdr:grpSp>
    </xdr:grpSp>
    <xdr:clientData/>
  </xdr:twoCellAnchor>
  <xdr:twoCellAnchor>
    <xdr:from>
      <xdr:col>1</xdr:col>
      <xdr:colOff>24811</xdr:colOff>
      <xdr:row>0</xdr:row>
      <xdr:rowOff>13025</xdr:rowOff>
    </xdr:from>
    <xdr:to>
      <xdr:col>26</xdr:col>
      <xdr:colOff>149794</xdr:colOff>
      <xdr:row>13</xdr:row>
      <xdr:rowOff>50479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F4F4D13D-6809-0CB7-E2A1-27712C629AE9}"/>
            </a:ext>
          </a:extLst>
        </xdr:cNvPr>
        <xdr:cNvGrpSpPr/>
      </xdr:nvGrpSpPr>
      <xdr:grpSpPr>
        <a:xfrm>
          <a:off x="261031" y="13025"/>
          <a:ext cx="6266703" cy="2102474"/>
          <a:chOff x="259273" y="13025"/>
          <a:chExt cx="6227495" cy="2069454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513C0F17-B76A-4F91-BEA7-2AC6A9DACFB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924" r="3213"/>
          <a:stretch/>
        </xdr:blipFill>
        <xdr:spPr>
          <a:xfrm>
            <a:off x="259273" y="394837"/>
            <a:ext cx="6227495" cy="1687642"/>
          </a:xfrm>
          <a:prstGeom prst="rect">
            <a:avLst/>
          </a:prstGeom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590FAF1F-F184-42B8-8515-BAC2E922B7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2633" y="13025"/>
            <a:ext cx="1973384" cy="418775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39076</xdr:colOff>
      <xdr:row>54</xdr:row>
      <xdr:rowOff>80759</xdr:rowOff>
    </xdr:from>
    <xdr:to>
      <xdr:col>39</xdr:col>
      <xdr:colOff>91179</xdr:colOff>
      <xdr:row>62</xdr:row>
      <xdr:rowOff>143282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443B3664-A4A7-41A3-B12C-876201C7C103}"/>
            </a:ext>
          </a:extLst>
        </xdr:cNvPr>
        <xdr:cNvGrpSpPr/>
      </xdr:nvGrpSpPr>
      <xdr:grpSpPr>
        <a:xfrm>
          <a:off x="6889456" y="8851379"/>
          <a:ext cx="2650523" cy="1281723"/>
          <a:chOff x="6844973" y="8606041"/>
          <a:chExt cx="2631180" cy="1260882"/>
        </a:xfrm>
      </xdr:grpSpPr>
      <xdr:sp macro="" textlink="">
        <xdr:nvSpPr>
          <xdr:cNvPr id="16" name="矢印: 下 15">
            <a:extLst>
              <a:ext uri="{FF2B5EF4-FFF2-40B4-BE49-F238E27FC236}">
                <a16:creationId xmlns:a16="http://schemas.microsoft.com/office/drawing/2014/main" id="{61F65F37-70C3-474A-AB64-3ACB918FA12C}"/>
              </a:ext>
            </a:extLst>
          </xdr:cNvPr>
          <xdr:cNvSpPr/>
        </xdr:nvSpPr>
        <xdr:spPr>
          <a:xfrm rot="5400000">
            <a:off x="7050126" y="8505745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矢印: 下 17">
            <a:extLst>
              <a:ext uri="{FF2B5EF4-FFF2-40B4-BE49-F238E27FC236}">
                <a16:creationId xmlns:a16="http://schemas.microsoft.com/office/drawing/2014/main" id="{A6E2C33B-9404-43BF-9D16-2D4F44C50C61}"/>
              </a:ext>
            </a:extLst>
          </xdr:cNvPr>
          <xdr:cNvSpPr/>
        </xdr:nvSpPr>
        <xdr:spPr>
          <a:xfrm rot="5400000">
            <a:off x="7059245" y="9426658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62560589-0C42-4543-9CB4-8DCCEF6E0B0A}"/>
              </a:ext>
            </a:extLst>
          </xdr:cNvPr>
          <xdr:cNvSpPr/>
        </xdr:nvSpPr>
        <xdr:spPr>
          <a:xfrm>
            <a:off x="7457178" y="9508718"/>
            <a:ext cx="1804053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FAX</a:t>
            </a:r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番号を入力して下さい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7BE96765-FEE2-409C-A332-99F8C9EC62B0}"/>
              </a:ext>
            </a:extLst>
          </xdr:cNvPr>
          <xdr:cNvSpPr/>
        </xdr:nvSpPr>
        <xdr:spPr>
          <a:xfrm>
            <a:off x="7388141" y="8606041"/>
            <a:ext cx="2088012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振込口座名を入力して下さい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71215</xdr:colOff>
      <xdr:row>40</xdr:row>
      <xdr:rowOff>166170</xdr:rowOff>
    </xdr:from>
    <xdr:to>
      <xdr:col>24</xdr:col>
      <xdr:colOff>17453</xdr:colOff>
      <xdr:row>42</xdr:row>
      <xdr:rowOff>39079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E55A0F8-5966-8547-A271-EDED1EF96D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5482"/>
        <a:stretch/>
      </xdr:blipFill>
      <xdr:spPr>
        <a:xfrm>
          <a:off x="3373215" y="7581016"/>
          <a:ext cx="2740238" cy="224600"/>
        </a:xfrm>
        <a:prstGeom prst="rect">
          <a:avLst/>
        </a:prstGeom>
      </xdr:spPr>
    </xdr:pic>
    <xdr:clientData/>
  </xdr:twoCellAnchor>
  <xdr:twoCellAnchor>
    <xdr:from>
      <xdr:col>1</xdr:col>
      <xdr:colOff>95472</xdr:colOff>
      <xdr:row>52</xdr:row>
      <xdr:rowOff>102133</xdr:rowOff>
    </xdr:from>
    <xdr:to>
      <xdr:col>27</xdr:col>
      <xdr:colOff>146273</xdr:colOff>
      <xdr:row>59</xdr:row>
      <xdr:rowOff>65010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4DCFEAA-9C89-274A-A2AB-CDB434F64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1692" y="9848113"/>
          <a:ext cx="6474461" cy="1029677"/>
        </a:xfrm>
        <a:prstGeom prst="rect">
          <a:avLst/>
        </a:prstGeom>
      </xdr:spPr>
    </xdr:pic>
    <xdr:clientData/>
  </xdr:twoCellAnchor>
  <xdr:twoCellAnchor>
    <xdr:from>
      <xdr:col>12</xdr:col>
      <xdr:colOff>110324</xdr:colOff>
      <xdr:row>54</xdr:row>
      <xdr:rowOff>23269</xdr:rowOff>
    </xdr:from>
    <xdr:to>
      <xdr:col>24</xdr:col>
      <xdr:colOff>5841</xdr:colOff>
      <xdr:row>56</xdr:row>
      <xdr:rowOff>85273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EB60E3D-2601-8A47-899D-FC76C21356EA}"/>
            </a:ext>
          </a:extLst>
        </xdr:cNvPr>
        <xdr:cNvSpPr txBox="1"/>
      </xdr:nvSpPr>
      <xdr:spPr>
        <a:xfrm>
          <a:off x="3201619" y="9660837"/>
          <a:ext cx="2701063" cy="37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 b="1" i="0">
              <a:latin typeface="A P-OTF Shuei KakuGo Kin StdN B" panose="020B0500000000000000" pitchFamily="34" charset="-128"/>
              <a:ea typeface="A P-OTF Shuei KakuGo Kin StdN B" panose="020B0500000000000000" pitchFamily="34" charset="-128"/>
            </a:rPr>
            <a:t>０００−０００−００００</a:t>
          </a:r>
        </a:p>
      </xdr:txBody>
    </xdr:sp>
    <xdr:clientData/>
  </xdr:twoCellAnchor>
  <xdr:twoCellAnchor>
    <xdr:from>
      <xdr:col>15</xdr:col>
      <xdr:colOff>8697</xdr:colOff>
      <xdr:row>42</xdr:row>
      <xdr:rowOff>78153</xdr:rowOff>
    </xdr:from>
    <xdr:to>
      <xdr:col>28</xdr:col>
      <xdr:colOff>18466</xdr:colOff>
      <xdr:row>53</xdr:row>
      <xdr:rowOff>55619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ED76E25-8778-D84C-B023-6964CD935590}"/>
            </a:ext>
          </a:extLst>
        </xdr:cNvPr>
        <xdr:cNvSpPr txBox="1"/>
      </xdr:nvSpPr>
      <xdr:spPr>
        <a:xfrm>
          <a:off x="3796449" y="7742649"/>
          <a:ext cx="3046645" cy="16293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振込口座名を入力してください</a:t>
          </a:r>
        </a:p>
      </xdr:txBody>
    </xdr:sp>
    <xdr:clientData/>
  </xdr:twoCellAnchor>
  <xdr:twoCellAnchor>
    <xdr:from>
      <xdr:col>0</xdr:col>
      <xdr:colOff>155864</xdr:colOff>
      <xdr:row>0</xdr:row>
      <xdr:rowOff>17318</xdr:rowOff>
    </xdr:from>
    <xdr:to>
      <xdr:col>27</xdr:col>
      <xdr:colOff>24978</xdr:colOff>
      <xdr:row>17</xdr:row>
      <xdr:rowOff>25977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FFC6159F-051A-3264-069F-0CD2104232FB}"/>
            </a:ext>
          </a:extLst>
        </xdr:cNvPr>
        <xdr:cNvGrpSpPr/>
      </xdr:nvGrpSpPr>
      <xdr:grpSpPr>
        <a:xfrm>
          <a:off x="155864" y="17318"/>
          <a:ext cx="6528994" cy="2995699"/>
          <a:chOff x="155864" y="17318"/>
          <a:chExt cx="6528994" cy="2995699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7E917430-F8F9-1B4C-A392-1183279D87E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8463"/>
          <a:stretch/>
        </xdr:blipFill>
        <xdr:spPr>
          <a:xfrm>
            <a:off x="216477" y="458931"/>
            <a:ext cx="6468381" cy="2554086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97CD1B90-2104-4F89-A591-E15985939C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864" y="17318"/>
            <a:ext cx="1992780" cy="418775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129886</xdr:colOff>
      <xdr:row>48</xdr:row>
      <xdr:rowOff>69272</xdr:rowOff>
    </xdr:from>
    <xdr:to>
      <xdr:col>39</xdr:col>
      <xdr:colOff>189316</xdr:colOff>
      <xdr:row>56</xdr:row>
      <xdr:rowOff>83245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96E9D6D9-0041-4989-9A05-F1329E39F569}"/>
            </a:ext>
          </a:extLst>
        </xdr:cNvPr>
        <xdr:cNvGrpSpPr/>
      </xdr:nvGrpSpPr>
      <xdr:grpSpPr>
        <a:xfrm>
          <a:off x="7025986" y="9457112"/>
          <a:ext cx="2657850" cy="1233173"/>
          <a:chOff x="6844973" y="8606041"/>
          <a:chExt cx="2631180" cy="1260882"/>
        </a:xfrm>
      </xdr:grpSpPr>
      <xdr:sp macro="" textlink="">
        <xdr:nvSpPr>
          <xdr:cNvPr id="11" name="矢印: 下 10">
            <a:extLst>
              <a:ext uri="{FF2B5EF4-FFF2-40B4-BE49-F238E27FC236}">
                <a16:creationId xmlns:a16="http://schemas.microsoft.com/office/drawing/2014/main" id="{4DD9A48F-5749-4D05-8D7E-198A0D34643C}"/>
              </a:ext>
            </a:extLst>
          </xdr:cNvPr>
          <xdr:cNvSpPr/>
        </xdr:nvSpPr>
        <xdr:spPr>
          <a:xfrm rot="5400000">
            <a:off x="7050126" y="8505745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矢印: 下 11">
            <a:extLst>
              <a:ext uri="{FF2B5EF4-FFF2-40B4-BE49-F238E27FC236}">
                <a16:creationId xmlns:a16="http://schemas.microsoft.com/office/drawing/2014/main" id="{8061C79B-4B4D-41A2-A37E-2902F2EA974D}"/>
              </a:ext>
            </a:extLst>
          </xdr:cNvPr>
          <xdr:cNvSpPr/>
        </xdr:nvSpPr>
        <xdr:spPr>
          <a:xfrm rot="5400000">
            <a:off x="7059245" y="9426658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54BC8884-18A4-40E6-AD10-343FB90F8F84}"/>
              </a:ext>
            </a:extLst>
          </xdr:cNvPr>
          <xdr:cNvSpPr/>
        </xdr:nvSpPr>
        <xdr:spPr>
          <a:xfrm>
            <a:off x="7457178" y="9508718"/>
            <a:ext cx="1804053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FAX</a:t>
            </a:r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番号を入力して下さい</a:t>
            </a: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1B774C38-F3C8-4C77-8DE5-40A27BA6C6CB}"/>
              </a:ext>
            </a:extLst>
          </xdr:cNvPr>
          <xdr:cNvSpPr/>
        </xdr:nvSpPr>
        <xdr:spPr>
          <a:xfrm>
            <a:off x="7388141" y="8606041"/>
            <a:ext cx="2088012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振込口座名を入力して下さい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71215</xdr:colOff>
      <xdr:row>40</xdr:row>
      <xdr:rowOff>166170</xdr:rowOff>
    </xdr:from>
    <xdr:to>
      <xdr:col>24</xdr:col>
      <xdr:colOff>17453</xdr:colOff>
      <xdr:row>42</xdr:row>
      <xdr:rowOff>39079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10DA640-AB44-4408-9E1E-F2EC4CDEC6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5482"/>
        <a:stretch/>
      </xdr:blipFill>
      <xdr:spPr>
        <a:xfrm>
          <a:off x="3424015" y="7565190"/>
          <a:ext cx="2544658" cy="192949"/>
        </a:xfrm>
        <a:prstGeom prst="rect">
          <a:avLst/>
        </a:prstGeom>
      </xdr:spPr>
    </xdr:pic>
    <xdr:clientData/>
  </xdr:twoCellAnchor>
  <xdr:twoCellAnchor>
    <xdr:from>
      <xdr:col>1</xdr:col>
      <xdr:colOff>95472</xdr:colOff>
      <xdr:row>52</xdr:row>
      <xdr:rowOff>102133</xdr:rowOff>
    </xdr:from>
    <xdr:to>
      <xdr:col>27</xdr:col>
      <xdr:colOff>146273</xdr:colOff>
      <xdr:row>59</xdr:row>
      <xdr:rowOff>65010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607475A-5DCB-4A6B-951F-DB5DBE5A2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1692" y="9345193"/>
          <a:ext cx="6474461" cy="1029677"/>
        </a:xfrm>
        <a:prstGeom prst="rect">
          <a:avLst/>
        </a:prstGeom>
      </xdr:spPr>
    </xdr:pic>
    <xdr:clientData/>
  </xdr:twoCellAnchor>
  <xdr:twoCellAnchor>
    <xdr:from>
      <xdr:col>12</xdr:col>
      <xdr:colOff>110324</xdr:colOff>
      <xdr:row>54</xdr:row>
      <xdr:rowOff>23269</xdr:rowOff>
    </xdr:from>
    <xdr:to>
      <xdr:col>24</xdr:col>
      <xdr:colOff>5841</xdr:colOff>
      <xdr:row>56</xdr:row>
      <xdr:rowOff>85273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B559C8C-D798-402D-89CF-2728AD5E16A4}"/>
            </a:ext>
          </a:extLst>
        </xdr:cNvPr>
        <xdr:cNvSpPr txBox="1"/>
      </xdr:nvSpPr>
      <xdr:spPr>
        <a:xfrm>
          <a:off x="3226904" y="9571129"/>
          <a:ext cx="2730157" cy="366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 b="1" i="0">
              <a:latin typeface="A P-OTF Shuei KakuGo Kin StdN B" panose="020B0500000000000000" pitchFamily="34" charset="-128"/>
              <a:ea typeface="A P-OTF Shuei KakuGo Kin StdN B" panose="020B0500000000000000" pitchFamily="34" charset="-128"/>
            </a:rPr>
            <a:t>０００−０００−００００</a:t>
          </a:r>
        </a:p>
      </xdr:txBody>
    </xdr:sp>
    <xdr:clientData/>
  </xdr:twoCellAnchor>
  <xdr:twoCellAnchor>
    <xdr:from>
      <xdr:col>15</xdr:col>
      <xdr:colOff>8697</xdr:colOff>
      <xdr:row>42</xdr:row>
      <xdr:rowOff>78153</xdr:rowOff>
    </xdr:from>
    <xdr:to>
      <xdr:col>28</xdr:col>
      <xdr:colOff>18466</xdr:colOff>
      <xdr:row>53</xdr:row>
      <xdr:rowOff>55619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69CABF2-46D6-4B30-B482-C64F89130983}"/>
            </a:ext>
          </a:extLst>
        </xdr:cNvPr>
        <xdr:cNvSpPr txBox="1"/>
      </xdr:nvSpPr>
      <xdr:spPr>
        <a:xfrm>
          <a:off x="3833937" y="7797213"/>
          <a:ext cx="3080629" cy="1653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振込口座名を入力してください</a:t>
          </a:r>
        </a:p>
      </xdr:txBody>
    </xdr:sp>
    <xdr:clientData/>
  </xdr:twoCellAnchor>
  <xdr:twoCellAnchor>
    <xdr:from>
      <xdr:col>0</xdr:col>
      <xdr:colOff>155864</xdr:colOff>
      <xdr:row>0</xdr:row>
      <xdr:rowOff>17318</xdr:rowOff>
    </xdr:from>
    <xdr:to>
      <xdr:col>27</xdr:col>
      <xdr:colOff>24978</xdr:colOff>
      <xdr:row>17</xdr:row>
      <xdr:rowOff>25977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B62EE608-DC55-35C2-9513-69384F4D6E8D}"/>
            </a:ext>
          </a:extLst>
        </xdr:cNvPr>
        <xdr:cNvGrpSpPr/>
      </xdr:nvGrpSpPr>
      <xdr:grpSpPr>
        <a:xfrm>
          <a:off x="155864" y="17318"/>
          <a:ext cx="6528994" cy="2995699"/>
          <a:chOff x="155864" y="17318"/>
          <a:chExt cx="6528994" cy="299569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830E720A-C41E-4012-8FF9-E531A56029E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8463"/>
          <a:stretch/>
        </xdr:blipFill>
        <xdr:spPr>
          <a:xfrm>
            <a:off x="216477" y="458931"/>
            <a:ext cx="6468381" cy="2554086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1F703367-15F1-4778-840C-2105BA6F33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864" y="17318"/>
            <a:ext cx="1992780" cy="418775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129886</xdr:colOff>
      <xdr:row>48</xdr:row>
      <xdr:rowOff>69272</xdr:rowOff>
    </xdr:from>
    <xdr:to>
      <xdr:col>39</xdr:col>
      <xdr:colOff>189316</xdr:colOff>
      <xdr:row>56</xdr:row>
      <xdr:rowOff>83245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27CD9014-D2B9-4DB2-A1BB-91940EDEF912}"/>
            </a:ext>
          </a:extLst>
        </xdr:cNvPr>
        <xdr:cNvGrpSpPr/>
      </xdr:nvGrpSpPr>
      <xdr:grpSpPr>
        <a:xfrm>
          <a:off x="7025986" y="9457112"/>
          <a:ext cx="3282690" cy="1233173"/>
          <a:chOff x="6844973" y="8606041"/>
          <a:chExt cx="2631180" cy="1260882"/>
        </a:xfrm>
      </xdr:grpSpPr>
      <xdr:sp macro="" textlink="">
        <xdr:nvSpPr>
          <xdr:cNvPr id="9" name="矢印: 下 8">
            <a:extLst>
              <a:ext uri="{FF2B5EF4-FFF2-40B4-BE49-F238E27FC236}">
                <a16:creationId xmlns:a16="http://schemas.microsoft.com/office/drawing/2014/main" id="{B95190B4-B257-2543-CC5C-D0A67F9113C2}"/>
              </a:ext>
            </a:extLst>
          </xdr:cNvPr>
          <xdr:cNvSpPr/>
        </xdr:nvSpPr>
        <xdr:spPr>
          <a:xfrm rot="5400000">
            <a:off x="7050126" y="8505745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矢印: 下 9">
            <a:extLst>
              <a:ext uri="{FF2B5EF4-FFF2-40B4-BE49-F238E27FC236}">
                <a16:creationId xmlns:a16="http://schemas.microsoft.com/office/drawing/2014/main" id="{2B4E25D8-84F6-A703-C62C-4F06465265B4}"/>
              </a:ext>
            </a:extLst>
          </xdr:cNvPr>
          <xdr:cNvSpPr/>
        </xdr:nvSpPr>
        <xdr:spPr>
          <a:xfrm rot="5400000">
            <a:off x="7059245" y="9426658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44DE0A58-2A35-A91E-0068-16D849625F06}"/>
              </a:ext>
            </a:extLst>
          </xdr:cNvPr>
          <xdr:cNvSpPr/>
        </xdr:nvSpPr>
        <xdr:spPr>
          <a:xfrm>
            <a:off x="7457178" y="9508718"/>
            <a:ext cx="1804053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FAX</a:t>
            </a:r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番号を入力して下さい</a:t>
            </a: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B9A98D6A-CD7A-98D0-C1F7-0F218D54BD72}"/>
              </a:ext>
            </a:extLst>
          </xdr:cNvPr>
          <xdr:cNvSpPr/>
        </xdr:nvSpPr>
        <xdr:spPr>
          <a:xfrm>
            <a:off x="7388141" y="8606041"/>
            <a:ext cx="2088012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振込口座名を入力して下さい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17837</xdr:colOff>
      <xdr:row>44</xdr:row>
      <xdr:rowOff>46182</xdr:rowOff>
    </xdr:from>
    <xdr:to>
      <xdr:col>23</xdr:col>
      <xdr:colOff>177285</xdr:colOff>
      <xdr:row>45</xdr:row>
      <xdr:rowOff>98171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115C9CE-B9CC-9745-B8C7-A6762AAECF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5482"/>
        <a:stretch/>
      </xdr:blipFill>
      <xdr:spPr>
        <a:xfrm>
          <a:off x="3319837" y="7215909"/>
          <a:ext cx="2699449" cy="225171"/>
        </a:xfrm>
        <a:prstGeom prst="rect">
          <a:avLst/>
        </a:prstGeom>
      </xdr:spPr>
    </xdr:pic>
    <xdr:clientData/>
  </xdr:twoCellAnchor>
  <xdr:twoCellAnchor>
    <xdr:from>
      <xdr:col>1</xdr:col>
      <xdr:colOff>69272</xdr:colOff>
      <xdr:row>55</xdr:row>
      <xdr:rowOff>0</xdr:rowOff>
    </xdr:from>
    <xdr:to>
      <xdr:col>27</xdr:col>
      <xdr:colOff>23664</xdr:colOff>
      <xdr:row>61</xdr:row>
      <xdr:rowOff>128063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AA782E4-ACFF-984C-B06E-9C825EAC40AF}"/>
            </a:ext>
          </a:extLst>
        </xdr:cNvPr>
        <xdr:cNvGrpSpPr/>
      </xdr:nvGrpSpPr>
      <xdr:grpSpPr>
        <a:xfrm>
          <a:off x="304799" y="9448800"/>
          <a:ext cx="6195865" cy="1042463"/>
          <a:chOff x="332154" y="9661769"/>
          <a:chExt cx="6654801" cy="1193800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7BBDA522-C7A2-B64E-ACAD-275BC8A64D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32154" y="9661769"/>
            <a:ext cx="6654801" cy="1193800"/>
          </a:xfrm>
          <a:prstGeom prst="rect">
            <a:avLst/>
          </a:prstGeom>
        </xdr:spPr>
      </xdr:pic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BF7314B-D0AD-6B43-82B6-9F395C90B925}"/>
              </a:ext>
            </a:extLst>
          </xdr:cNvPr>
          <xdr:cNvSpPr txBox="1"/>
        </xdr:nvSpPr>
        <xdr:spPr>
          <a:xfrm>
            <a:off x="3311770" y="9925538"/>
            <a:ext cx="2761884" cy="423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500" b="1" i="0">
                <a:latin typeface="A P-OTF Shuei KakuGo Kin StdN B" panose="020B0500000000000000" pitchFamily="34" charset="-128"/>
                <a:ea typeface="A P-OTF Shuei KakuGo Kin StdN B" panose="020B0500000000000000" pitchFamily="34" charset="-128"/>
              </a:rPr>
              <a:t>０００−０００−００００</a:t>
            </a:r>
          </a:p>
        </xdr:txBody>
      </xdr:sp>
    </xdr:grpSp>
    <xdr:clientData/>
  </xdr:twoCellAnchor>
  <xdr:twoCellAnchor>
    <xdr:from>
      <xdr:col>14</xdr:col>
      <xdr:colOff>180109</xdr:colOff>
      <xdr:row>46</xdr:row>
      <xdr:rowOff>55418</xdr:rowOff>
    </xdr:from>
    <xdr:to>
      <xdr:col>27</xdr:col>
      <xdr:colOff>167365</xdr:colOff>
      <xdr:row>55</xdr:row>
      <xdr:rowOff>126402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4631958-9D8D-48E1-9D5F-1AC65F8AFA69}"/>
            </a:ext>
          </a:extLst>
        </xdr:cNvPr>
        <xdr:cNvSpPr txBox="1"/>
      </xdr:nvSpPr>
      <xdr:spPr>
        <a:xfrm>
          <a:off x="3678382" y="7072745"/>
          <a:ext cx="3049110" cy="1691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振込口座名を入力してください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124691</xdr:colOff>
      <xdr:row>0</xdr:row>
      <xdr:rowOff>0</xdr:rowOff>
    </xdr:from>
    <xdr:to>
      <xdr:col>28</xdr:col>
      <xdr:colOff>55418</xdr:colOff>
      <xdr:row>20</xdr:row>
      <xdr:rowOff>55416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17BE660-BC8D-7808-699F-A248301C8DCB}"/>
            </a:ext>
          </a:extLst>
        </xdr:cNvPr>
        <xdr:cNvGrpSpPr/>
      </xdr:nvGrpSpPr>
      <xdr:grpSpPr>
        <a:xfrm>
          <a:off x="124691" y="0"/>
          <a:ext cx="6643254" cy="3186543"/>
          <a:chOff x="124691" y="0"/>
          <a:chExt cx="6643254" cy="3186543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44FD2A0F-6407-344F-B0CA-8D462B63AAF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9007"/>
          <a:stretch/>
        </xdr:blipFill>
        <xdr:spPr>
          <a:xfrm>
            <a:off x="131619" y="476691"/>
            <a:ext cx="6636326" cy="2709852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187A2221-53B2-4C5F-9F46-9A4DE7EE20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691" y="0"/>
            <a:ext cx="1973384" cy="418775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145472</xdr:colOff>
      <xdr:row>51</xdr:row>
      <xdr:rowOff>13854</xdr:rowOff>
    </xdr:from>
    <xdr:to>
      <xdr:col>39</xdr:col>
      <xdr:colOff>185852</xdr:colOff>
      <xdr:row>58</xdr:row>
      <xdr:rowOff>55536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178C938E-C9A5-4418-B127-FC89F0C831A2}"/>
            </a:ext>
          </a:extLst>
        </xdr:cNvPr>
        <xdr:cNvGrpSpPr/>
      </xdr:nvGrpSpPr>
      <xdr:grpSpPr>
        <a:xfrm>
          <a:off x="6857999" y="8853054"/>
          <a:ext cx="2631180" cy="1108482"/>
          <a:chOff x="6844973" y="8606041"/>
          <a:chExt cx="2631180" cy="1260882"/>
        </a:xfrm>
      </xdr:grpSpPr>
      <xdr:sp macro="" textlink="">
        <xdr:nvSpPr>
          <xdr:cNvPr id="14" name="矢印: 下 13">
            <a:extLst>
              <a:ext uri="{FF2B5EF4-FFF2-40B4-BE49-F238E27FC236}">
                <a16:creationId xmlns:a16="http://schemas.microsoft.com/office/drawing/2014/main" id="{86B74AF4-3CEA-4127-B6F3-2D90344B77F1}"/>
              </a:ext>
            </a:extLst>
          </xdr:cNvPr>
          <xdr:cNvSpPr/>
        </xdr:nvSpPr>
        <xdr:spPr>
          <a:xfrm rot="5400000">
            <a:off x="7050126" y="8505745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矢印: 下 14">
            <a:extLst>
              <a:ext uri="{FF2B5EF4-FFF2-40B4-BE49-F238E27FC236}">
                <a16:creationId xmlns:a16="http://schemas.microsoft.com/office/drawing/2014/main" id="{BDF8C56E-E692-40AA-8462-744B1AD1A329}"/>
              </a:ext>
            </a:extLst>
          </xdr:cNvPr>
          <xdr:cNvSpPr/>
        </xdr:nvSpPr>
        <xdr:spPr>
          <a:xfrm rot="5400000">
            <a:off x="7059245" y="9426658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C3B02517-F284-4211-9F6E-61D8D1BF9EF8}"/>
              </a:ext>
            </a:extLst>
          </xdr:cNvPr>
          <xdr:cNvSpPr/>
        </xdr:nvSpPr>
        <xdr:spPr>
          <a:xfrm>
            <a:off x="7457178" y="9508718"/>
            <a:ext cx="1804053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FAX</a:t>
            </a:r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番号を入力して下さい</a:t>
            </a:r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16B75A26-34AE-43AE-A54F-67567B0111C4}"/>
              </a:ext>
            </a:extLst>
          </xdr:cNvPr>
          <xdr:cNvSpPr/>
        </xdr:nvSpPr>
        <xdr:spPr>
          <a:xfrm>
            <a:off x="7388141" y="8606041"/>
            <a:ext cx="2088012" cy="35820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振込口座名を入力して下さい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73951</xdr:colOff>
      <xdr:row>0</xdr:row>
      <xdr:rowOff>197126</xdr:rowOff>
    </xdr:from>
    <xdr:to>
      <xdr:col>12</xdr:col>
      <xdr:colOff>276538</xdr:colOff>
      <xdr:row>14</xdr:row>
      <xdr:rowOff>125505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977EE45E-9A1F-95A2-3F72-570166541952}"/>
            </a:ext>
          </a:extLst>
        </xdr:cNvPr>
        <xdr:cNvGrpSpPr/>
      </xdr:nvGrpSpPr>
      <xdr:grpSpPr>
        <a:xfrm>
          <a:off x="163598" y="197126"/>
          <a:ext cx="7365387" cy="3487367"/>
          <a:chOff x="163598" y="197126"/>
          <a:chExt cx="7365387" cy="3487367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D277AF40-8ACA-A8BE-F059-9FC4CEE2B54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2581"/>
          <a:stretch/>
        </xdr:blipFill>
        <xdr:spPr>
          <a:xfrm>
            <a:off x="519952" y="977152"/>
            <a:ext cx="7009033" cy="2707341"/>
          </a:xfrm>
          <a:prstGeom prst="rect">
            <a:avLst/>
          </a:prstGeom>
        </xdr:spPr>
      </xdr:pic>
      <xdr:pic>
        <xdr:nvPicPr>
          <xdr:cNvPr id="2" name="図 1">
            <a:extLst>
              <a:ext uri="{FF2B5EF4-FFF2-40B4-BE49-F238E27FC236}">
                <a16:creationId xmlns:a16="http://schemas.microsoft.com/office/drawing/2014/main" id="{00AA7832-AA27-44C5-B6EF-0683283BC8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3598" y="197126"/>
            <a:ext cx="1831102" cy="281846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179294</xdr:colOff>
      <xdr:row>28</xdr:row>
      <xdr:rowOff>44824</xdr:rowOff>
    </xdr:from>
    <xdr:to>
      <xdr:col>12</xdr:col>
      <xdr:colOff>824753</xdr:colOff>
      <xdr:row>32</xdr:row>
      <xdr:rowOff>35859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9A6B61-8E6B-4B43-AF82-F259058D679E}"/>
            </a:ext>
          </a:extLst>
        </xdr:cNvPr>
        <xdr:cNvSpPr txBox="1"/>
      </xdr:nvSpPr>
      <xdr:spPr>
        <a:xfrm>
          <a:off x="3747247" y="9511553"/>
          <a:ext cx="3962400" cy="2429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振込口座名を入力してください</a:t>
          </a:r>
        </a:p>
      </xdr:txBody>
    </xdr:sp>
    <xdr:clientData/>
  </xdr:twoCellAnchor>
  <xdr:twoCellAnchor>
    <xdr:from>
      <xdr:col>13</xdr:col>
      <xdr:colOff>303516</xdr:colOff>
      <xdr:row>29</xdr:row>
      <xdr:rowOff>537884</xdr:rowOff>
    </xdr:from>
    <xdr:to>
      <xdr:col>16</xdr:col>
      <xdr:colOff>537880</xdr:colOff>
      <xdr:row>32</xdr:row>
      <xdr:rowOff>421345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76F33BC-ED69-4204-8F27-CD09A2A55E6C}"/>
            </a:ext>
          </a:extLst>
        </xdr:cNvPr>
        <xdr:cNvGrpSpPr/>
      </xdr:nvGrpSpPr>
      <xdr:grpSpPr>
        <a:xfrm>
          <a:off x="7887657" y="9601202"/>
          <a:ext cx="3040317" cy="2052919"/>
          <a:chOff x="6844973" y="8664920"/>
          <a:chExt cx="3057693" cy="1123566"/>
        </a:xfrm>
      </xdr:grpSpPr>
      <xdr:sp macro="" textlink="">
        <xdr:nvSpPr>
          <xdr:cNvPr id="7" name="矢印: 下 6">
            <a:extLst>
              <a:ext uri="{FF2B5EF4-FFF2-40B4-BE49-F238E27FC236}">
                <a16:creationId xmlns:a16="http://schemas.microsoft.com/office/drawing/2014/main" id="{2BC856E2-F04F-9F57-F14C-A6664DEBD1E0}"/>
              </a:ext>
            </a:extLst>
          </xdr:cNvPr>
          <xdr:cNvSpPr/>
        </xdr:nvSpPr>
        <xdr:spPr>
          <a:xfrm rot="5400000">
            <a:off x="7050126" y="8505745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矢印: 下 7">
            <a:extLst>
              <a:ext uri="{FF2B5EF4-FFF2-40B4-BE49-F238E27FC236}">
                <a16:creationId xmlns:a16="http://schemas.microsoft.com/office/drawing/2014/main" id="{581DE226-8B1B-93D8-58B7-5D62B12B1E8B}"/>
              </a:ext>
            </a:extLst>
          </xdr:cNvPr>
          <xdr:cNvSpPr/>
        </xdr:nvSpPr>
        <xdr:spPr>
          <a:xfrm rot="5400000">
            <a:off x="7059245" y="9426658"/>
            <a:ext cx="100951" cy="511257"/>
          </a:xfrm>
          <a:prstGeom prst="down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B62DDE4E-34C9-A197-CB70-52C28B82FEB6}"/>
              </a:ext>
            </a:extLst>
          </xdr:cNvPr>
          <xdr:cNvSpPr/>
        </xdr:nvSpPr>
        <xdr:spPr>
          <a:xfrm>
            <a:off x="7457178" y="9592230"/>
            <a:ext cx="2382377" cy="196256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FAX</a:t>
            </a:r>
            <a:r>
              <a:rPr kumimoji="1" lang="ja-JP" altLang="en-US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番号を入力して下さい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E294DAC6-6748-7297-58B6-74C226BE435D}"/>
              </a:ext>
            </a:extLst>
          </xdr:cNvPr>
          <xdr:cNvSpPr/>
        </xdr:nvSpPr>
        <xdr:spPr>
          <a:xfrm>
            <a:off x="7388141" y="8664920"/>
            <a:ext cx="2514525" cy="201163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振込口座名を入力して下さい</a:t>
            </a:r>
          </a:p>
        </xdr:txBody>
      </xdr:sp>
    </xdr:grpSp>
    <xdr:clientData/>
  </xdr:twoCellAnchor>
  <xdr:twoCellAnchor>
    <xdr:from>
      <xdr:col>1</xdr:col>
      <xdr:colOff>28012</xdr:colOff>
      <xdr:row>30</xdr:row>
      <xdr:rowOff>842682</xdr:rowOff>
    </xdr:from>
    <xdr:to>
      <xdr:col>13</xdr:col>
      <xdr:colOff>197224</xdr:colOff>
      <xdr:row>34</xdr:row>
      <xdr:rowOff>275464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57F8C90-454F-4BA7-BF1E-0F455B1BB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659" y="11734800"/>
          <a:ext cx="7932647" cy="1261582"/>
        </a:xfrm>
        <a:prstGeom prst="rect">
          <a:avLst/>
        </a:prstGeom>
      </xdr:spPr>
    </xdr:pic>
    <xdr:clientData/>
  </xdr:twoCellAnchor>
  <xdr:twoCellAnchor>
    <xdr:from>
      <xdr:col>7</xdr:col>
      <xdr:colOff>250626</xdr:colOff>
      <xdr:row>32</xdr:row>
      <xdr:rowOff>82498</xdr:rowOff>
    </xdr:from>
    <xdr:to>
      <xdr:col>11</xdr:col>
      <xdr:colOff>851648</xdr:colOff>
      <xdr:row>33</xdr:row>
      <xdr:rowOff>8964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055086F-4A60-4371-A76F-2DEC7EDBE606}"/>
            </a:ext>
          </a:extLst>
        </xdr:cNvPr>
        <xdr:cNvSpPr txBox="1"/>
      </xdr:nvSpPr>
      <xdr:spPr>
        <a:xfrm>
          <a:off x="3818579" y="11987627"/>
          <a:ext cx="3030457" cy="509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i="0">
              <a:latin typeface="A P-OTF Shuei KakuGo Kin StdN B" panose="020B0500000000000000" pitchFamily="34" charset="-128"/>
              <a:ea typeface="A P-OTF Shuei KakuGo Kin StdN B" panose="020B0500000000000000" pitchFamily="34" charset="-128"/>
            </a:rPr>
            <a:t>０００−０００−００００</a:t>
          </a:r>
        </a:p>
      </xdr:txBody>
    </xdr:sp>
    <xdr:clientData/>
  </xdr:twoCellAnchor>
  <xdr:oneCellAnchor>
    <xdr:from>
      <xdr:col>2</xdr:col>
      <xdr:colOff>304799</xdr:colOff>
      <xdr:row>16</xdr:row>
      <xdr:rowOff>17930</xdr:rowOff>
    </xdr:from>
    <xdr:ext cx="1281889" cy="3048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2C6F905-F95C-E204-F006-33D6F124B8F5}"/>
            </a:ext>
          </a:extLst>
        </xdr:cNvPr>
        <xdr:cNvSpPr txBox="1"/>
      </xdr:nvSpPr>
      <xdr:spPr>
        <a:xfrm>
          <a:off x="815787" y="4455459"/>
          <a:ext cx="1281889" cy="3048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200" b="1"/>
            <a:t>(3</a:t>
          </a:r>
          <a:r>
            <a:rPr kumimoji="1" lang="ja-JP" altLang="en-US" sz="1200" b="1"/>
            <a:t>つのポイント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E5DB-C701-4CB1-ACC0-2D7CDBF1189A}">
  <dimension ref="A1:AA59"/>
  <sheetViews>
    <sheetView tabSelected="1" zoomScaleNormal="100" workbookViewId="0">
      <selection activeCell="AN21" sqref="AN21:AN22"/>
    </sheetView>
  </sheetViews>
  <sheetFormatPr defaultColWidth="2.81640625" defaultRowHeight="12" x14ac:dyDescent="0.5"/>
  <cols>
    <col min="1" max="1" width="2.81640625" style="1" customWidth="1"/>
    <col min="2" max="2" width="4.26953125" style="1" customWidth="1"/>
    <col min="3" max="8" width="2.81640625" style="1"/>
    <col min="9" max="9" width="4.1796875" style="1" customWidth="1"/>
    <col min="10" max="16384" width="2.81640625" style="1"/>
  </cols>
  <sheetData>
    <row r="1" spans="2:27" ht="19.05" customHeight="1" x14ac:dyDescent="0.5"/>
    <row r="14" spans="2:27" ht="12.6" thickBot="1" x14ac:dyDescent="0.55000000000000004"/>
    <row r="15" spans="2:27" ht="13.95" customHeight="1" x14ac:dyDescent="0.5">
      <c r="B15" s="81" t="s">
        <v>0</v>
      </c>
      <c r="C15" s="82"/>
      <c r="D15" s="82"/>
      <c r="E15" s="82"/>
      <c r="F15" s="82"/>
      <c r="G15" s="82"/>
      <c r="H15" s="82"/>
      <c r="I15" s="82"/>
      <c r="J15" s="82" t="s">
        <v>15</v>
      </c>
      <c r="K15" s="82"/>
      <c r="L15" s="82"/>
      <c r="M15" s="82"/>
      <c r="N15" s="82" t="s">
        <v>16</v>
      </c>
      <c r="O15" s="82"/>
      <c r="P15" s="82"/>
      <c r="Q15" s="82"/>
      <c r="R15" s="82"/>
      <c r="S15" s="82" t="s">
        <v>1</v>
      </c>
      <c r="T15" s="82"/>
      <c r="U15" s="82"/>
      <c r="V15" s="83" t="s">
        <v>21</v>
      </c>
      <c r="W15" s="83"/>
      <c r="X15" s="83"/>
      <c r="Y15" s="83"/>
      <c r="Z15" s="83"/>
      <c r="AA15" s="84"/>
    </row>
    <row r="16" spans="2:27" ht="13.95" customHeight="1" x14ac:dyDescent="0.5">
      <c r="B16" s="65" t="s">
        <v>27</v>
      </c>
      <c r="C16" s="66"/>
      <c r="D16" s="66"/>
      <c r="E16" s="66"/>
      <c r="F16" s="66"/>
      <c r="G16" s="66"/>
      <c r="H16" s="66"/>
      <c r="I16" s="66"/>
      <c r="J16" s="80"/>
      <c r="K16" s="80"/>
      <c r="L16" s="80"/>
      <c r="M16" s="80"/>
      <c r="N16" s="67">
        <v>13200</v>
      </c>
      <c r="O16" s="67"/>
      <c r="P16" s="67"/>
      <c r="Q16" s="67"/>
      <c r="R16" s="67"/>
      <c r="S16" s="68">
        <v>1</v>
      </c>
      <c r="T16" s="68"/>
      <c r="U16" s="68"/>
      <c r="V16" s="44">
        <f t="shared" ref="V16:V27" si="0">N16*S16</f>
        <v>13200</v>
      </c>
      <c r="W16" s="45"/>
      <c r="X16" s="45"/>
      <c r="Y16" s="45"/>
      <c r="Z16" s="6"/>
      <c r="AA16" s="7"/>
    </row>
    <row r="17" spans="2:27" ht="13.95" customHeight="1" x14ac:dyDescent="0.5">
      <c r="B17" s="65" t="s">
        <v>28</v>
      </c>
      <c r="C17" s="66"/>
      <c r="D17" s="66"/>
      <c r="E17" s="66"/>
      <c r="F17" s="66"/>
      <c r="G17" s="66"/>
      <c r="H17" s="66"/>
      <c r="I17" s="66"/>
      <c r="J17" s="80"/>
      <c r="K17" s="80"/>
      <c r="L17" s="80"/>
      <c r="M17" s="80"/>
      <c r="N17" s="67">
        <v>27500</v>
      </c>
      <c r="O17" s="67"/>
      <c r="P17" s="67"/>
      <c r="Q17" s="67"/>
      <c r="R17" s="67"/>
      <c r="S17" s="68">
        <v>1</v>
      </c>
      <c r="T17" s="68"/>
      <c r="U17" s="68"/>
      <c r="V17" s="44">
        <f t="shared" si="0"/>
        <v>27500</v>
      </c>
      <c r="W17" s="45"/>
      <c r="X17" s="45"/>
      <c r="Y17" s="45"/>
      <c r="Z17" s="6"/>
      <c r="AA17" s="7"/>
    </row>
    <row r="18" spans="2:27" ht="13.95" customHeight="1" x14ac:dyDescent="0.5">
      <c r="B18" s="65" t="s">
        <v>26</v>
      </c>
      <c r="C18" s="66"/>
      <c r="D18" s="66"/>
      <c r="E18" s="66"/>
      <c r="F18" s="66"/>
      <c r="G18" s="66"/>
      <c r="H18" s="66"/>
      <c r="I18" s="66"/>
      <c r="J18" s="80"/>
      <c r="K18" s="80"/>
      <c r="L18" s="80"/>
      <c r="M18" s="80"/>
      <c r="N18" s="67">
        <v>39600</v>
      </c>
      <c r="O18" s="67"/>
      <c r="P18" s="67"/>
      <c r="Q18" s="67"/>
      <c r="R18" s="67"/>
      <c r="S18" s="68">
        <v>1</v>
      </c>
      <c r="T18" s="68"/>
      <c r="U18" s="68"/>
      <c r="V18" s="44">
        <f t="shared" si="0"/>
        <v>39600</v>
      </c>
      <c r="W18" s="45"/>
      <c r="X18" s="45"/>
      <c r="Y18" s="45"/>
      <c r="Z18" s="6"/>
      <c r="AA18" s="7"/>
    </row>
    <row r="19" spans="2:27" ht="13.95" customHeight="1" x14ac:dyDescent="0.5">
      <c r="B19" s="65" t="s">
        <v>2</v>
      </c>
      <c r="C19" s="66"/>
      <c r="D19" s="66"/>
      <c r="E19" s="66"/>
      <c r="F19" s="66"/>
      <c r="G19" s="66"/>
      <c r="H19" s="66"/>
      <c r="I19" s="66"/>
      <c r="J19" s="80"/>
      <c r="K19" s="80"/>
      <c r="L19" s="80"/>
      <c r="M19" s="80"/>
      <c r="N19" s="67">
        <v>13200</v>
      </c>
      <c r="O19" s="67"/>
      <c r="P19" s="67"/>
      <c r="Q19" s="67"/>
      <c r="R19" s="67"/>
      <c r="S19" s="68">
        <v>1</v>
      </c>
      <c r="T19" s="68"/>
      <c r="U19" s="68"/>
      <c r="V19" s="44">
        <f t="shared" si="0"/>
        <v>13200</v>
      </c>
      <c r="W19" s="45"/>
      <c r="X19" s="45"/>
      <c r="Y19" s="45"/>
      <c r="Z19" s="6"/>
      <c r="AA19" s="7"/>
    </row>
    <row r="20" spans="2:27" ht="13.95" customHeight="1" x14ac:dyDescent="0.5">
      <c r="B20" s="65" t="s">
        <v>29</v>
      </c>
      <c r="C20" s="66"/>
      <c r="D20" s="66"/>
      <c r="E20" s="66"/>
      <c r="F20" s="66"/>
      <c r="G20" s="66"/>
      <c r="H20" s="66"/>
      <c r="I20" s="66"/>
      <c r="J20" s="67">
        <v>9900</v>
      </c>
      <c r="K20" s="67"/>
      <c r="L20" s="67"/>
      <c r="M20" s="67"/>
      <c r="N20" s="67">
        <f t="shared" ref="N20:N27" si="1">J20*60%</f>
        <v>5940</v>
      </c>
      <c r="O20" s="67"/>
      <c r="P20" s="67"/>
      <c r="Q20" s="67"/>
      <c r="R20" s="67"/>
      <c r="S20" s="68">
        <v>3</v>
      </c>
      <c r="T20" s="68"/>
      <c r="U20" s="68"/>
      <c r="V20" s="44">
        <f t="shared" si="0"/>
        <v>17820</v>
      </c>
      <c r="W20" s="45"/>
      <c r="X20" s="45"/>
      <c r="Y20" s="45"/>
      <c r="Z20" s="6"/>
      <c r="AA20" s="7"/>
    </row>
    <row r="21" spans="2:27" ht="13.95" customHeight="1" x14ac:dyDescent="0.5">
      <c r="B21" s="65" t="s">
        <v>30</v>
      </c>
      <c r="C21" s="66"/>
      <c r="D21" s="66"/>
      <c r="E21" s="66"/>
      <c r="F21" s="66"/>
      <c r="G21" s="66"/>
      <c r="H21" s="66"/>
      <c r="I21" s="66"/>
      <c r="J21" s="67">
        <v>14300</v>
      </c>
      <c r="K21" s="67"/>
      <c r="L21" s="67"/>
      <c r="M21" s="67"/>
      <c r="N21" s="67">
        <f t="shared" si="1"/>
        <v>8580</v>
      </c>
      <c r="O21" s="67"/>
      <c r="P21" s="67"/>
      <c r="Q21" s="67"/>
      <c r="R21" s="67"/>
      <c r="S21" s="68">
        <v>3</v>
      </c>
      <c r="T21" s="68"/>
      <c r="U21" s="68"/>
      <c r="V21" s="44">
        <f t="shared" si="0"/>
        <v>25740</v>
      </c>
      <c r="W21" s="45"/>
      <c r="X21" s="45"/>
      <c r="Y21" s="45"/>
      <c r="Z21" s="6"/>
      <c r="AA21" s="7"/>
    </row>
    <row r="22" spans="2:27" ht="13.95" customHeight="1" x14ac:dyDescent="0.5">
      <c r="B22" s="65" t="s">
        <v>31</v>
      </c>
      <c r="C22" s="66"/>
      <c r="D22" s="66"/>
      <c r="E22" s="66"/>
      <c r="F22" s="66"/>
      <c r="G22" s="66"/>
      <c r="H22" s="66"/>
      <c r="I22" s="66"/>
      <c r="J22" s="67">
        <v>23100</v>
      </c>
      <c r="K22" s="67"/>
      <c r="L22" s="67"/>
      <c r="M22" s="67"/>
      <c r="N22" s="67">
        <f t="shared" si="1"/>
        <v>13860</v>
      </c>
      <c r="O22" s="67"/>
      <c r="P22" s="67"/>
      <c r="Q22" s="67"/>
      <c r="R22" s="67"/>
      <c r="S22" s="68">
        <v>3</v>
      </c>
      <c r="T22" s="68"/>
      <c r="U22" s="68"/>
      <c r="V22" s="44">
        <f t="shared" si="0"/>
        <v>41580</v>
      </c>
      <c r="W22" s="45"/>
      <c r="X22" s="45"/>
      <c r="Y22" s="45"/>
      <c r="Z22" s="6"/>
      <c r="AA22" s="7"/>
    </row>
    <row r="23" spans="2:27" ht="13.95" customHeight="1" x14ac:dyDescent="0.5">
      <c r="B23" s="79" t="s">
        <v>35</v>
      </c>
      <c r="C23" s="76"/>
      <c r="D23" s="76"/>
      <c r="E23" s="76"/>
      <c r="F23" s="76"/>
      <c r="G23" s="76"/>
      <c r="H23" s="76"/>
      <c r="I23" s="77"/>
      <c r="J23" s="67">
        <v>16500</v>
      </c>
      <c r="K23" s="67"/>
      <c r="L23" s="67"/>
      <c r="M23" s="67"/>
      <c r="N23" s="67">
        <f t="shared" si="1"/>
        <v>9900</v>
      </c>
      <c r="O23" s="67"/>
      <c r="P23" s="67"/>
      <c r="Q23" s="67"/>
      <c r="R23" s="67"/>
      <c r="S23" s="41">
        <v>3</v>
      </c>
      <c r="T23" s="42"/>
      <c r="U23" s="43"/>
      <c r="V23" s="44">
        <f t="shared" si="0"/>
        <v>29700</v>
      </c>
      <c r="W23" s="45"/>
      <c r="X23" s="45"/>
      <c r="Y23" s="45"/>
      <c r="Z23" s="6"/>
      <c r="AA23" s="7"/>
    </row>
    <row r="24" spans="2:27" ht="13.95" customHeight="1" x14ac:dyDescent="0.5">
      <c r="B24" s="65" t="s">
        <v>34</v>
      </c>
      <c r="C24" s="66"/>
      <c r="D24" s="66"/>
      <c r="E24" s="66"/>
      <c r="F24" s="66"/>
      <c r="G24" s="66"/>
      <c r="H24" s="66"/>
      <c r="I24" s="66"/>
      <c r="J24" s="67">
        <v>7480</v>
      </c>
      <c r="K24" s="67"/>
      <c r="L24" s="67"/>
      <c r="M24" s="67"/>
      <c r="N24" s="67">
        <f t="shared" si="1"/>
        <v>4488</v>
      </c>
      <c r="O24" s="67"/>
      <c r="P24" s="67"/>
      <c r="Q24" s="67"/>
      <c r="R24" s="67"/>
      <c r="S24" s="68">
        <v>3</v>
      </c>
      <c r="T24" s="68"/>
      <c r="U24" s="68"/>
      <c r="V24" s="44">
        <f t="shared" si="0"/>
        <v>13464</v>
      </c>
      <c r="W24" s="45"/>
      <c r="X24" s="45"/>
      <c r="Y24" s="45"/>
      <c r="Z24" s="6"/>
      <c r="AA24" s="7"/>
    </row>
    <row r="25" spans="2:27" ht="13.95" customHeight="1" x14ac:dyDescent="0.5">
      <c r="B25" s="65" t="s">
        <v>41</v>
      </c>
      <c r="C25" s="66"/>
      <c r="D25" s="66"/>
      <c r="E25" s="66"/>
      <c r="F25" s="66"/>
      <c r="G25" s="66"/>
      <c r="H25" s="66"/>
      <c r="I25" s="66"/>
      <c r="J25" s="67">
        <v>7480</v>
      </c>
      <c r="K25" s="67"/>
      <c r="L25" s="67"/>
      <c r="M25" s="67"/>
      <c r="N25" s="67">
        <f t="shared" si="1"/>
        <v>4488</v>
      </c>
      <c r="O25" s="67"/>
      <c r="P25" s="67"/>
      <c r="Q25" s="67"/>
      <c r="R25" s="67"/>
      <c r="S25" s="68">
        <v>3</v>
      </c>
      <c r="T25" s="68"/>
      <c r="U25" s="68"/>
      <c r="V25" s="44">
        <f t="shared" si="0"/>
        <v>13464</v>
      </c>
      <c r="W25" s="45"/>
      <c r="X25" s="45"/>
      <c r="Y25" s="45"/>
      <c r="Z25" s="6"/>
      <c r="AA25" s="7"/>
    </row>
    <row r="26" spans="2:27" ht="13.95" customHeight="1" x14ac:dyDescent="0.5">
      <c r="B26" s="65" t="s">
        <v>3</v>
      </c>
      <c r="C26" s="66"/>
      <c r="D26" s="66"/>
      <c r="E26" s="66"/>
      <c r="F26" s="66"/>
      <c r="G26" s="66"/>
      <c r="H26" s="66"/>
      <c r="I26" s="66"/>
      <c r="J26" s="67">
        <v>6160</v>
      </c>
      <c r="K26" s="67"/>
      <c r="L26" s="67"/>
      <c r="M26" s="67"/>
      <c r="N26" s="67">
        <f t="shared" si="1"/>
        <v>3696</v>
      </c>
      <c r="O26" s="67"/>
      <c r="P26" s="67"/>
      <c r="Q26" s="67"/>
      <c r="R26" s="67"/>
      <c r="S26" s="68">
        <v>3</v>
      </c>
      <c r="T26" s="68"/>
      <c r="U26" s="68"/>
      <c r="V26" s="44">
        <f t="shared" si="0"/>
        <v>11088</v>
      </c>
      <c r="W26" s="45"/>
      <c r="X26" s="45"/>
      <c r="Y26" s="45"/>
      <c r="Z26" s="6"/>
      <c r="AA26" s="7"/>
    </row>
    <row r="27" spans="2:27" ht="13.95" customHeight="1" x14ac:dyDescent="0.5">
      <c r="B27" s="65" t="s">
        <v>4</v>
      </c>
      <c r="C27" s="66"/>
      <c r="D27" s="66"/>
      <c r="E27" s="66"/>
      <c r="F27" s="66"/>
      <c r="G27" s="66"/>
      <c r="H27" s="66"/>
      <c r="I27" s="66"/>
      <c r="J27" s="67">
        <v>11000</v>
      </c>
      <c r="K27" s="67"/>
      <c r="L27" s="67"/>
      <c r="M27" s="67"/>
      <c r="N27" s="67">
        <f t="shared" si="1"/>
        <v>6600</v>
      </c>
      <c r="O27" s="67"/>
      <c r="P27" s="67"/>
      <c r="Q27" s="67"/>
      <c r="R27" s="67"/>
      <c r="S27" s="68">
        <v>3</v>
      </c>
      <c r="T27" s="68"/>
      <c r="U27" s="68"/>
      <c r="V27" s="44">
        <f t="shared" si="0"/>
        <v>19800</v>
      </c>
      <c r="W27" s="45"/>
      <c r="X27" s="45"/>
      <c r="Y27" s="45"/>
      <c r="Z27" s="6"/>
      <c r="AA27" s="7"/>
    </row>
    <row r="28" spans="2:27" ht="13.95" customHeight="1" x14ac:dyDescent="0.5">
      <c r="B28" s="65" t="s">
        <v>69</v>
      </c>
      <c r="C28" s="76"/>
      <c r="D28" s="76"/>
      <c r="E28" s="76"/>
      <c r="F28" s="76"/>
      <c r="G28" s="76"/>
      <c r="H28" s="76"/>
      <c r="I28" s="77"/>
      <c r="J28" s="44">
        <f>13500*1.1</f>
        <v>14850.000000000002</v>
      </c>
      <c r="K28" s="45"/>
      <c r="L28" s="45"/>
      <c r="M28" s="78"/>
      <c r="N28" s="44">
        <f t="shared" ref="N28" si="2">J28*60%</f>
        <v>8910</v>
      </c>
      <c r="O28" s="45"/>
      <c r="P28" s="45"/>
      <c r="Q28" s="45"/>
      <c r="R28" s="78"/>
      <c r="S28" s="41">
        <v>1</v>
      </c>
      <c r="T28" s="42"/>
      <c r="U28" s="43"/>
      <c r="V28" s="44">
        <f t="shared" ref="V28" si="3">N28*S28</f>
        <v>8910</v>
      </c>
      <c r="W28" s="45"/>
      <c r="X28" s="45"/>
      <c r="Y28" s="45"/>
      <c r="Z28" s="6"/>
      <c r="AA28" s="7"/>
    </row>
    <row r="29" spans="2:27" ht="13.95" customHeight="1" thickBot="1" x14ac:dyDescent="0.55000000000000004">
      <c r="B29" s="69" t="s">
        <v>10</v>
      </c>
      <c r="C29" s="70"/>
      <c r="D29" s="70"/>
      <c r="E29" s="70"/>
      <c r="F29" s="70"/>
      <c r="G29" s="70"/>
      <c r="H29" s="70"/>
      <c r="I29" s="70"/>
      <c r="J29" s="71"/>
      <c r="K29" s="71"/>
      <c r="L29" s="71"/>
      <c r="M29" s="71"/>
      <c r="N29" s="72"/>
      <c r="O29" s="73"/>
      <c r="P29" s="73"/>
      <c r="Q29" s="73"/>
      <c r="R29" s="74"/>
      <c r="S29" s="75"/>
      <c r="T29" s="75"/>
      <c r="U29" s="75"/>
      <c r="V29" s="44">
        <v>110000</v>
      </c>
      <c r="W29" s="45"/>
      <c r="X29" s="45"/>
      <c r="Y29" s="45"/>
      <c r="Z29" s="6"/>
      <c r="AA29" s="7"/>
    </row>
    <row r="30" spans="2:27" ht="13.95" customHeight="1" x14ac:dyDescent="0.5">
      <c r="N30" s="46" t="s">
        <v>5</v>
      </c>
      <c r="O30" s="47"/>
      <c r="P30" s="47"/>
      <c r="Q30" s="47"/>
      <c r="R30" s="48"/>
      <c r="S30" s="55">
        <f>SUM(V16:Y29)</f>
        <v>385066</v>
      </c>
      <c r="T30" s="56"/>
      <c r="U30" s="56"/>
      <c r="V30" s="56"/>
      <c r="W30" s="56"/>
      <c r="X30" s="56"/>
      <c r="Y30" s="56"/>
      <c r="Z30" s="56"/>
      <c r="AA30" s="57"/>
    </row>
    <row r="31" spans="2:27" ht="13.95" customHeight="1" x14ac:dyDescent="0.5">
      <c r="N31" s="49"/>
      <c r="O31" s="50"/>
      <c r="P31" s="50"/>
      <c r="Q31" s="50"/>
      <c r="R31" s="51"/>
      <c r="S31" s="58"/>
      <c r="T31" s="59"/>
      <c r="U31" s="59"/>
      <c r="V31" s="59"/>
      <c r="W31" s="59"/>
      <c r="X31" s="59"/>
      <c r="Y31" s="59"/>
      <c r="Z31" s="59"/>
      <c r="AA31" s="60"/>
    </row>
    <row r="32" spans="2:27" ht="13.95" customHeight="1" thickBot="1" x14ac:dyDescent="0.55000000000000004">
      <c r="N32" s="52"/>
      <c r="O32" s="53"/>
      <c r="P32" s="53"/>
      <c r="Q32" s="53"/>
      <c r="R32" s="54"/>
      <c r="S32" s="61"/>
      <c r="T32" s="62"/>
      <c r="U32" s="62"/>
      <c r="V32" s="62"/>
      <c r="W32" s="62"/>
      <c r="X32" s="62"/>
      <c r="Y32" s="62"/>
      <c r="Z32" s="62"/>
      <c r="AA32" s="63"/>
    </row>
    <row r="33" spans="14:27" ht="13.95" customHeight="1" x14ac:dyDescent="0.5">
      <c r="N33" s="14"/>
      <c r="O33" s="14"/>
      <c r="P33" s="14"/>
      <c r="Q33" s="14"/>
      <c r="R33" s="14"/>
      <c r="S33" s="13"/>
      <c r="T33" s="13"/>
      <c r="U33" s="13"/>
      <c r="V33" s="13"/>
      <c r="W33" s="13"/>
      <c r="X33" s="13"/>
      <c r="Y33" s="13"/>
      <c r="Z33" s="13"/>
      <c r="AA33" s="13"/>
    </row>
    <row r="54" spans="1:25" ht="13.2" x14ac:dyDescent="0.5">
      <c r="A54" s="4"/>
      <c r="B54" s="4"/>
      <c r="C54" s="64" t="s">
        <v>42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9" spans="1:25" x14ac:dyDescent="0.5">
      <c r="D59" s="5" t="s">
        <v>38</v>
      </c>
    </row>
  </sheetData>
  <mergeCells count="78">
    <mergeCell ref="B16:I16"/>
    <mergeCell ref="J16:M16"/>
    <mergeCell ref="N16:R16"/>
    <mergeCell ref="S16:U16"/>
    <mergeCell ref="V16:Y16"/>
    <mergeCell ref="B15:I15"/>
    <mergeCell ref="J15:M15"/>
    <mergeCell ref="N15:R15"/>
    <mergeCell ref="S15:U15"/>
    <mergeCell ref="V15:AA15"/>
    <mergeCell ref="B18:I18"/>
    <mergeCell ref="J18:M18"/>
    <mergeCell ref="N18:R18"/>
    <mergeCell ref="S18:U18"/>
    <mergeCell ref="V18:Y18"/>
    <mergeCell ref="B17:I17"/>
    <mergeCell ref="J17:M17"/>
    <mergeCell ref="N17:R17"/>
    <mergeCell ref="S17:U17"/>
    <mergeCell ref="V17:Y17"/>
    <mergeCell ref="B20:I20"/>
    <mergeCell ref="J20:M20"/>
    <mergeCell ref="N20:R20"/>
    <mergeCell ref="S20:U20"/>
    <mergeCell ref="V20:Y20"/>
    <mergeCell ref="B19:I19"/>
    <mergeCell ref="J19:M19"/>
    <mergeCell ref="N19:R19"/>
    <mergeCell ref="S19:U19"/>
    <mergeCell ref="V19:Y19"/>
    <mergeCell ref="B22:I22"/>
    <mergeCell ref="J22:M22"/>
    <mergeCell ref="N22:R22"/>
    <mergeCell ref="S22:U22"/>
    <mergeCell ref="V22:Y22"/>
    <mergeCell ref="B21:I21"/>
    <mergeCell ref="J21:M21"/>
    <mergeCell ref="N21:R21"/>
    <mergeCell ref="S21:U21"/>
    <mergeCell ref="V21:Y21"/>
    <mergeCell ref="B24:I24"/>
    <mergeCell ref="J24:M24"/>
    <mergeCell ref="N24:R24"/>
    <mergeCell ref="S24:U24"/>
    <mergeCell ref="V24:Y24"/>
    <mergeCell ref="B23:I23"/>
    <mergeCell ref="J23:M23"/>
    <mergeCell ref="N23:R23"/>
    <mergeCell ref="S23:U23"/>
    <mergeCell ref="V23:Y23"/>
    <mergeCell ref="B26:I26"/>
    <mergeCell ref="J26:M26"/>
    <mergeCell ref="N26:R26"/>
    <mergeCell ref="S26:U26"/>
    <mergeCell ref="V26:Y26"/>
    <mergeCell ref="B25:I25"/>
    <mergeCell ref="J25:M25"/>
    <mergeCell ref="N25:R25"/>
    <mergeCell ref="S25:U25"/>
    <mergeCell ref="V25:Y25"/>
    <mergeCell ref="B27:I27"/>
    <mergeCell ref="J27:M27"/>
    <mergeCell ref="N27:R27"/>
    <mergeCell ref="S27:U27"/>
    <mergeCell ref="V27:Y27"/>
    <mergeCell ref="S28:U28"/>
    <mergeCell ref="V28:Y28"/>
    <mergeCell ref="N30:R32"/>
    <mergeCell ref="S30:AA32"/>
    <mergeCell ref="C54:Y54"/>
    <mergeCell ref="B29:I29"/>
    <mergeCell ref="J29:M29"/>
    <mergeCell ref="N29:R29"/>
    <mergeCell ref="S29:U29"/>
    <mergeCell ref="V29:Y29"/>
    <mergeCell ref="B28:I28"/>
    <mergeCell ref="J28:M28"/>
    <mergeCell ref="N28:R28"/>
  </mergeCells>
  <phoneticPr fontId="3"/>
  <pageMargins left="0.39370078740157483" right="0.19685039370078741" top="0.39370078740157483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9FE76-D39C-2B4A-A1DA-8E70C424460C}">
  <sheetPr>
    <pageSetUpPr fitToPage="1"/>
  </sheetPr>
  <dimension ref="B1:AF53"/>
  <sheetViews>
    <sheetView zoomScaleNormal="100" workbookViewId="0">
      <selection activeCell="AG15" sqref="AG15"/>
    </sheetView>
  </sheetViews>
  <sheetFormatPr defaultColWidth="2.81640625" defaultRowHeight="12" x14ac:dyDescent="0.5"/>
  <cols>
    <col min="1" max="8" width="2.81640625" style="1"/>
    <col min="9" max="9" width="6.1796875" style="1" customWidth="1"/>
    <col min="10" max="16384" width="2.81640625" style="1"/>
  </cols>
  <sheetData>
    <row r="1" ht="43.2" customHeight="1" x14ac:dyDescent="0.5"/>
    <row r="19" spans="2:27" ht="10.050000000000001" customHeight="1" thickBot="1" x14ac:dyDescent="0.55000000000000004"/>
    <row r="20" spans="2:27" x14ac:dyDescent="0.5">
      <c r="B20" s="81" t="s">
        <v>0</v>
      </c>
      <c r="C20" s="82"/>
      <c r="D20" s="82"/>
      <c r="E20" s="82"/>
      <c r="F20" s="82"/>
      <c r="G20" s="82"/>
      <c r="H20" s="82"/>
      <c r="I20" s="82"/>
      <c r="J20" s="82" t="s">
        <v>15</v>
      </c>
      <c r="K20" s="82"/>
      <c r="L20" s="82"/>
      <c r="M20" s="82"/>
      <c r="N20" s="82" t="s">
        <v>16</v>
      </c>
      <c r="O20" s="82"/>
      <c r="P20" s="82"/>
      <c r="Q20" s="82"/>
      <c r="R20" s="89"/>
      <c r="S20" s="81" t="s">
        <v>57</v>
      </c>
      <c r="T20" s="82"/>
      <c r="U20" s="82"/>
      <c r="V20" s="82" t="s">
        <v>17</v>
      </c>
      <c r="W20" s="82"/>
      <c r="X20" s="82"/>
      <c r="Y20" s="82"/>
      <c r="Z20" s="82"/>
      <c r="AA20" s="90"/>
    </row>
    <row r="21" spans="2:27" ht="19.95" customHeight="1" x14ac:dyDescent="0.5">
      <c r="B21" s="65" t="s">
        <v>32</v>
      </c>
      <c r="C21" s="66"/>
      <c r="D21" s="66"/>
      <c r="E21" s="66"/>
      <c r="F21" s="66"/>
      <c r="G21" s="66"/>
      <c r="H21" s="66"/>
      <c r="I21" s="66"/>
      <c r="J21" s="80"/>
      <c r="K21" s="80"/>
      <c r="L21" s="80"/>
      <c r="M21" s="80"/>
      <c r="N21" s="67">
        <v>13200</v>
      </c>
      <c r="O21" s="67"/>
      <c r="P21" s="67"/>
      <c r="Q21" s="67"/>
      <c r="R21" s="44"/>
      <c r="S21" s="85" t="s">
        <v>8</v>
      </c>
      <c r="T21" s="86"/>
      <c r="U21" s="86"/>
      <c r="V21" s="87"/>
      <c r="W21" s="87"/>
      <c r="X21" s="87"/>
      <c r="Y21" s="87"/>
      <c r="Z21" s="87"/>
      <c r="AA21" s="88"/>
    </row>
    <row r="22" spans="2:27" ht="19.95" customHeight="1" x14ac:dyDescent="0.5">
      <c r="B22" s="65" t="s">
        <v>33</v>
      </c>
      <c r="C22" s="66"/>
      <c r="D22" s="66"/>
      <c r="E22" s="66"/>
      <c r="F22" s="66"/>
      <c r="G22" s="66"/>
      <c r="H22" s="66"/>
      <c r="I22" s="66"/>
      <c r="J22" s="80"/>
      <c r="K22" s="80"/>
      <c r="L22" s="80"/>
      <c r="M22" s="80"/>
      <c r="N22" s="67">
        <v>27500</v>
      </c>
      <c r="O22" s="67"/>
      <c r="P22" s="67"/>
      <c r="Q22" s="67"/>
      <c r="R22" s="44"/>
      <c r="S22" s="85" t="s">
        <v>8</v>
      </c>
      <c r="T22" s="86"/>
      <c r="U22" s="86"/>
      <c r="V22" s="87"/>
      <c r="W22" s="87"/>
      <c r="X22" s="87"/>
      <c r="Y22" s="87"/>
      <c r="Z22" s="87"/>
      <c r="AA22" s="88"/>
    </row>
    <row r="23" spans="2:27" ht="19.95" customHeight="1" x14ac:dyDescent="0.5">
      <c r="B23" s="65" t="s">
        <v>26</v>
      </c>
      <c r="C23" s="66"/>
      <c r="D23" s="66"/>
      <c r="E23" s="66"/>
      <c r="F23" s="66"/>
      <c r="G23" s="66"/>
      <c r="H23" s="66"/>
      <c r="I23" s="66"/>
      <c r="J23" s="80"/>
      <c r="K23" s="80"/>
      <c r="L23" s="80"/>
      <c r="M23" s="80"/>
      <c r="N23" s="67">
        <v>39600</v>
      </c>
      <c r="O23" s="67"/>
      <c r="P23" s="67"/>
      <c r="Q23" s="67"/>
      <c r="R23" s="44"/>
      <c r="S23" s="85" t="s">
        <v>8</v>
      </c>
      <c r="T23" s="86"/>
      <c r="U23" s="86"/>
      <c r="V23" s="87"/>
      <c r="W23" s="87"/>
      <c r="X23" s="87"/>
      <c r="Y23" s="87"/>
      <c r="Z23" s="87"/>
      <c r="AA23" s="88"/>
    </row>
    <row r="24" spans="2:27" ht="19.95" customHeight="1" x14ac:dyDescent="0.5">
      <c r="B24" s="65" t="s">
        <v>11</v>
      </c>
      <c r="C24" s="66"/>
      <c r="D24" s="66"/>
      <c r="E24" s="66"/>
      <c r="F24" s="66"/>
      <c r="G24" s="66"/>
      <c r="H24" s="66"/>
      <c r="I24" s="66"/>
      <c r="J24" s="80"/>
      <c r="K24" s="80"/>
      <c r="L24" s="80"/>
      <c r="M24" s="80"/>
      <c r="N24" s="67">
        <v>6600</v>
      </c>
      <c r="O24" s="67"/>
      <c r="P24" s="67"/>
      <c r="Q24" s="67"/>
      <c r="R24" s="44"/>
      <c r="S24" s="85" t="s">
        <v>8</v>
      </c>
      <c r="T24" s="86"/>
      <c r="U24" s="86"/>
      <c r="V24" s="87"/>
      <c r="W24" s="87"/>
      <c r="X24" s="87"/>
      <c r="Y24" s="87"/>
      <c r="Z24" s="87"/>
      <c r="AA24" s="88"/>
    </row>
    <row r="25" spans="2:27" ht="19.95" customHeight="1" x14ac:dyDescent="0.5">
      <c r="B25" s="65" t="s">
        <v>12</v>
      </c>
      <c r="C25" s="66"/>
      <c r="D25" s="66"/>
      <c r="E25" s="66"/>
      <c r="F25" s="66"/>
      <c r="G25" s="66"/>
      <c r="H25" s="66"/>
      <c r="I25" s="66"/>
      <c r="J25" s="80"/>
      <c r="K25" s="80"/>
      <c r="L25" s="80"/>
      <c r="M25" s="80"/>
      <c r="N25" s="67">
        <v>6600</v>
      </c>
      <c r="O25" s="67"/>
      <c r="P25" s="67"/>
      <c r="Q25" s="67"/>
      <c r="R25" s="44"/>
      <c r="S25" s="85" t="s">
        <v>8</v>
      </c>
      <c r="T25" s="86"/>
      <c r="U25" s="86"/>
      <c r="V25" s="87"/>
      <c r="W25" s="87"/>
      <c r="X25" s="87"/>
      <c r="Y25" s="87"/>
      <c r="Z25" s="87"/>
      <c r="AA25" s="88"/>
    </row>
    <row r="26" spans="2:27" ht="19.95" customHeight="1" x14ac:dyDescent="0.5">
      <c r="B26" s="65" t="s">
        <v>29</v>
      </c>
      <c r="C26" s="66"/>
      <c r="D26" s="66"/>
      <c r="E26" s="66"/>
      <c r="F26" s="66"/>
      <c r="G26" s="66"/>
      <c r="H26" s="66"/>
      <c r="I26" s="66"/>
      <c r="J26" s="67">
        <v>9900</v>
      </c>
      <c r="K26" s="67"/>
      <c r="L26" s="67"/>
      <c r="M26" s="67"/>
      <c r="N26" s="67">
        <f>J26*60%</f>
        <v>5940</v>
      </c>
      <c r="O26" s="67"/>
      <c r="P26" s="67"/>
      <c r="Q26" s="67"/>
      <c r="R26" s="44"/>
      <c r="S26" s="85" t="s">
        <v>8</v>
      </c>
      <c r="T26" s="86"/>
      <c r="U26" s="86"/>
      <c r="V26" s="87"/>
      <c r="W26" s="87"/>
      <c r="X26" s="87"/>
      <c r="Y26" s="87"/>
      <c r="Z26" s="87"/>
      <c r="AA26" s="88"/>
    </row>
    <row r="27" spans="2:27" ht="19.95" customHeight="1" x14ac:dyDescent="0.5">
      <c r="B27" s="65" t="s">
        <v>30</v>
      </c>
      <c r="C27" s="66"/>
      <c r="D27" s="66"/>
      <c r="E27" s="66"/>
      <c r="F27" s="66"/>
      <c r="G27" s="66"/>
      <c r="H27" s="66"/>
      <c r="I27" s="66"/>
      <c r="J27" s="67">
        <v>14300</v>
      </c>
      <c r="K27" s="67"/>
      <c r="L27" s="67"/>
      <c r="M27" s="67"/>
      <c r="N27" s="44">
        <v>8580</v>
      </c>
      <c r="O27" s="45"/>
      <c r="P27" s="45"/>
      <c r="Q27" s="45"/>
      <c r="R27" s="91"/>
      <c r="S27" s="85" t="s">
        <v>8</v>
      </c>
      <c r="T27" s="86"/>
      <c r="U27" s="86"/>
      <c r="V27" s="87"/>
      <c r="W27" s="87"/>
      <c r="X27" s="87"/>
      <c r="Y27" s="87"/>
      <c r="Z27" s="87"/>
      <c r="AA27" s="88"/>
    </row>
    <row r="28" spans="2:27" ht="19.95" customHeight="1" x14ac:dyDescent="0.5">
      <c r="B28" s="65" t="s">
        <v>31</v>
      </c>
      <c r="C28" s="66"/>
      <c r="D28" s="66"/>
      <c r="E28" s="66"/>
      <c r="F28" s="66"/>
      <c r="G28" s="66"/>
      <c r="H28" s="66"/>
      <c r="I28" s="66"/>
      <c r="J28" s="67">
        <v>23100</v>
      </c>
      <c r="K28" s="67"/>
      <c r="L28" s="67"/>
      <c r="M28" s="67"/>
      <c r="N28" s="67">
        <v>13860</v>
      </c>
      <c r="O28" s="67"/>
      <c r="P28" s="67"/>
      <c r="Q28" s="67"/>
      <c r="R28" s="44"/>
      <c r="S28" s="85" t="s">
        <v>8</v>
      </c>
      <c r="T28" s="86"/>
      <c r="U28" s="86"/>
      <c r="V28" s="87"/>
      <c r="W28" s="87"/>
      <c r="X28" s="87"/>
      <c r="Y28" s="87"/>
      <c r="Z28" s="87"/>
      <c r="AA28" s="88"/>
    </row>
    <row r="29" spans="2:27" ht="19.95" customHeight="1" x14ac:dyDescent="0.5">
      <c r="B29" s="65" t="s">
        <v>35</v>
      </c>
      <c r="C29" s="66"/>
      <c r="D29" s="66"/>
      <c r="E29" s="66"/>
      <c r="F29" s="66"/>
      <c r="G29" s="66"/>
      <c r="H29" s="66"/>
      <c r="I29" s="66"/>
      <c r="J29" s="67">
        <v>16500</v>
      </c>
      <c r="K29" s="67"/>
      <c r="L29" s="67"/>
      <c r="M29" s="67"/>
      <c r="N29" s="67">
        <v>9900</v>
      </c>
      <c r="O29" s="67"/>
      <c r="P29" s="67"/>
      <c r="Q29" s="67"/>
      <c r="R29" s="44"/>
      <c r="S29" s="85" t="s">
        <v>8</v>
      </c>
      <c r="T29" s="86"/>
      <c r="U29" s="86"/>
      <c r="V29" s="87"/>
      <c r="W29" s="87"/>
      <c r="X29" s="87"/>
      <c r="Y29" s="87"/>
      <c r="Z29" s="87"/>
      <c r="AA29" s="88"/>
    </row>
    <row r="30" spans="2:27" ht="19.95" customHeight="1" x14ac:dyDescent="0.5">
      <c r="B30" s="65" t="s">
        <v>34</v>
      </c>
      <c r="C30" s="66"/>
      <c r="D30" s="66"/>
      <c r="E30" s="66"/>
      <c r="F30" s="66"/>
      <c r="G30" s="66"/>
      <c r="H30" s="66"/>
      <c r="I30" s="66"/>
      <c r="J30" s="67">
        <v>7480</v>
      </c>
      <c r="K30" s="67"/>
      <c r="L30" s="67"/>
      <c r="M30" s="67"/>
      <c r="N30" s="67">
        <v>4488</v>
      </c>
      <c r="O30" s="67"/>
      <c r="P30" s="67"/>
      <c r="Q30" s="67"/>
      <c r="R30" s="44"/>
      <c r="S30" s="85" t="s">
        <v>8</v>
      </c>
      <c r="T30" s="86"/>
      <c r="U30" s="86"/>
      <c r="V30" s="87"/>
      <c r="W30" s="87"/>
      <c r="X30" s="87"/>
      <c r="Y30" s="87"/>
      <c r="Z30" s="87"/>
      <c r="AA30" s="88"/>
    </row>
    <row r="31" spans="2:27" ht="19.95" customHeight="1" x14ac:dyDescent="0.5">
      <c r="B31" s="65" t="s">
        <v>41</v>
      </c>
      <c r="C31" s="66"/>
      <c r="D31" s="66"/>
      <c r="E31" s="66"/>
      <c r="F31" s="66"/>
      <c r="G31" s="66"/>
      <c r="H31" s="66"/>
      <c r="I31" s="66"/>
      <c r="J31" s="67">
        <v>7480</v>
      </c>
      <c r="K31" s="67"/>
      <c r="L31" s="67"/>
      <c r="M31" s="67"/>
      <c r="N31" s="67">
        <v>4488</v>
      </c>
      <c r="O31" s="67"/>
      <c r="P31" s="67"/>
      <c r="Q31" s="67"/>
      <c r="R31" s="44"/>
      <c r="S31" s="85" t="s">
        <v>8</v>
      </c>
      <c r="T31" s="86"/>
      <c r="U31" s="86"/>
      <c r="V31" s="87"/>
      <c r="W31" s="87"/>
      <c r="X31" s="87"/>
      <c r="Y31" s="87"/>
      <c r="Z31" s="87"/>
      <c r="AA31" s="88"/>
    </row>
    <row r="32" spans="2:27" ht="19.95" customHeight="1" x14ac:dyDescent="0.5">
      <c r="B32" s="65" t="s">
        <v>3</v>
      </c>
      <c r="C32" s="66"/>
      <c r="D32" s="66"/>
      <c r="E32" s="66"/>
      <c r="F32" s="66"/>
      <c r="G32" s="66"/>
      <c r="H32" s="66"/>
      <c r="I32" s="66"/>
      <c r="J32" s="67">
        <v>6160</v>
      </c>
      <c r="K32" s="67"/>
      <c r="L32" s="67"/>
      <c r="M32" s="67"/>
      <c r="N32" s="67">
        <v>3696</v>
      </c>
      <c r="O32" s="67"/>
      <c r="P32" s="67"/>
      <c r="Q32" s="67"/>
      <c r="R32" s="44"/>
      <c r="S32" s="85" t="s">
        <v>8</v>
      </c>
      <c r="T32" s="86"/>
      <c r="U32" s="86"/>
      <c r="V32" s="87"/>
      <c r="W32" s="87"/>
      <c r="X32" s="87"/>
      <c r="Y32" s="87"/>
      <c r="Z32" s="87"/>
      <c r="AA32" s="88"/>
    </row>
    <row r="33" spans="2:27" ht="19.95" customHeight="1" x14ac:dyDescent="0.5">
      <c r="B33" s="65" t="s">
        <v>4</v>
      </c>
      <c r="C33" s="66"/>
      <c r="D33" s="66"/>
      <c r="E33" s="66"/>
      <c r="F33" s="66"/>
      <c r="G33" s="66"/>
      <c r="H33" s="66"/>
      <c r="I33" s="66"/>
      <c r="J33" s="67">
        <v>11000</v>
      </c>
      <c r="K33" s="67"/>
      <c r="L33" s="67"/>
      <c r="M33" s="67"/>
      <c r="N33" s="67">
        <v>6600</v>
      </c>
      <c r="O33" s="67"/>
      <c r="P33" s="67"/>
      <c r="Q33" s="67"/>
      <c r="R33" s="44"/>
      <c r="S33" s="85" t="s">
        <v>8</v>
      </c>
      <c r="T33" s="86"/>
      <c r="U33" s="86"/>
      <c r="V33" s="87"/>
      <c r="W33" s="87"/>
      <c r="X33" s="87"/>
      <c r="Y33" s="87"/>
      <c r="Z33" s="87"/>
      <c r="AA33" s="88"/>
    </row>
    <row r="34" spans="2:27" ht="19.95" customHeight="1" x14ac:dyDescent="0.5">
      <c r="B34" s="65" t="s">
        <v>60</v>
      </c>
      <c r="C34" s="66"/>
      <c r="D34" s="66"/>
      <c r="E34" s="66"/>
      <c r="F34" s="66"/>
      <c r="G34" s="66"/>
      <c r="H34" s="66"/>
      <c r="I34" s="66"/>
      <c r="J34" s="67">
        <v>23100</v>
      </c>
      <c r="K34" s="67"/>
      <c r="L34" s="67"/>
      <c r="M34" s="67"/>
      <c r="N34" s="67">
        <v>13860</v>
      </c>
      <c r="O34" s="67"/>
      <c r="P34" s="67"/>
      <c r="Q34" s="67"/>
      <c r="R34" s="44"/>
      <c r="S34" s="85" t="s">
        <v>8</v>
      </c>
      <c r="T34" s="86"/>
      <c r="U34" s="86"/>
      <c r="V34" s="87"/>
      <c r="W34" s="87"/>
      <c r="X34" s="87"/>
      <c r="Y34" s="87"/>
      <c r="Z34" s="87"/>
      <c r="AA34" s="88"/>
    </row>
    <row r="35" spans="2:27" ht="19.95" customHeight="1" x14ac:dyDescent="0.5">
      <c r="B35" s="65" t="s">
        <v>61</v>
      </c>
      <c r="C35" s="66"/>
      <c r="D35" s="66"/>
      <c r="E35" s="66"/>
      <c r="F35" s="66"/>
      <c r="G35" s="66"/>
      <c r="H35" s="66"/>
      <c r="I35" s="66"/>
      <c r="J35" s="67">
        <v>4860</v>
      </c>
      <c r="K35" s="67"/>
      <c r="L35" s="67"/>
      <c r="M35" s="67"/>
      <c r="N35" s="67">
        <v>2916</v>
      </c>
      <c r="O35" s="67"/>
      <c r="P35" s="67"/>
      <c r="Q35" s="67"/>
      <c r="R35" s="44"/>
      <c r="S35" s="85" t="s">
        <v>8</v>
      </c>
      <c r="T35" s="86"/>
      <c r="U35" s="86"/>
      <c r="V35" s="87"/>
      <c r="W35" s="87"/>
      <c r="X35" s="87"/>
      <c r="Y35" s="87"/>
      <c r="Z35" s="87"/>
      <c r="AA35" s="88"/>
    </row>
    <row r="36" spans="2:27" ht="19.95" customHeight="1" x14ac:dyDescent="0.5">
      <c r="B36" s="65" t="s">
        <v>69</v>
      </c>
      <c r="C36" s="66"/>
      <c r="D36" s="66"/>
      <c r="E36" s="66"/>
      <c r="F36" s="66"/>
      <c r="G36" s="66"/>
      <c r="H36" s="66"/>
      <c r="I36" s="66"/>
      <c r="J36" s="44">
        <f>13500*1.1</f>
        <v>14850.000000000002</v>
      </c>
      <c r="K36" s="45"/>
      <c r="L36" s="45"/>
      <c r="M36" s="78"/>
      <c r="N36" s="44">
        <f>J36*60%</f>
        <v>8910</v>
      </c>
      <c r="O36" s="45"/>
      <c r="P36" s="45"/>
      <c r="Q36" s="45"/>
      <c r="R36" s="78"/>
      <c r="S36" s="85" t="s">
        <v>8</v>
      </c>
      <c r="T36" s="86"/>
      <c r="U36" s="86"/>
      <c r="V36" s="87"/>
      <c r="W36" s="87"/>
      <c r="X36" s="87"/>
      <c r="Y36" s="87"/>
      <c r="Z36" s="87"/>
      <c r="AA36" s="88"/>
    </row>
    <row r="37" spans="2:27" ht="19.95" customHeight="1" thickBot="1" x14ac:dyDescent="0.55000000000000004">
      <c r="B37" s="69" t="s">
        <v>7</v>
      </c>
      <c r="C37" s="70"/>
      <c r="D37" s="70"/>
      <c r="E37" s="70"/>
      <c r="F37" s="70"/>
      <c r="G37" s="70"/>
      <c r="H37" s="70"/>
      <c r="I37" s="70"/>
      <c r="J37" s="92"/>
      <c r="K37" s="92"/>
      <c r="L37" s="92"/>
      <c r="M37" s="92"/>
      <c r="N37" s="71" t="s">
        <v>25</v>
      </c>
      <c r="O37" s="71"/>
      <c r="P37" s="71"/>
      <c r="Q37" s="71"/>
      <c r="R37" s="72"/>
      <c r="S37" s="93"/>
      <c r="T37" s="94"/>
      <c r="U37" s="94"/>
      <c r="V37" s="75"/>
      <c r="W37" s="75"/>
      <c r="X37" s="75"/>
      <c r="Y37" s="75"/>
      <c r="Z37" s="75"/>
      <c r="AA37" s="95"/>
    </row>
    <row r="38" spans="2:27" ht="13.05" customHeight="1" x14ac:dyDescent="0.5">
      <c r="B38" s="102" t="s">
        <v>39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4"/>
      <c r="N38" s="49" t="s">
        <v>20</v>
      </c>
      <c r="O38" s="50"/>
      <c r="P38" s="50"/>
      <c r="Q38" s="50"/>
      <c r="R38" s="51"/>
      <c r="S38" s="96"/>
      <c r="T38" s="97"/>
      <c r="U38" s="97"/>
      <c r="V38" s="97"/>
      <c r="W38" s="97"/>
      <c r="X38" s="97"/>
      <c r="Y38" s="97"/>
      <c r="Z38" s="97"/>
      <c r="AA38" s="98"/>
    </row>
    <row r="39" spans="2:27" ht="13.05" customHeight="1" x14ac:dyDescent="0.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9"/>
      <c r="N39" s="49"/>
      <c r="O39" s="50"/>
      <c r="P39" s="50"/>
      <c r="Q39" s="50"/>
      <c r="R39" s="51"/>
      <c r="S39" s="96"/>
      <c r="T39" s="97"/>
      <c r="U39" s="97"/>
      <c r="V39" s="97"/>
      <c r="W39" s="97"/>
      <c r="X39" s="97"/>
      <c r="Y39" s="97"/>
      <c r="Z39" s="97"/>
      <c r="AA39" s="98"/>
    </row>
    <row r="40" spans="2:27" ht="13.05" customHeight="1" thickBot="1" x14ac:dyDescent="0.5500000000000000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9"/>
      <c r="N40" s="52"/>
      <c r="O40" s="53"/>
      <c r="P40" s="53"/>
      <c r="Q40" s="53"/>
      <c r="R40" s="54"/>
      <c r="S40" s="99"/>
      <c r="T40" s="100"/>
      <c r="U40" s="100"/>
      <c r="V40" s="100"/>
      <c r="W40" s="100"/>
      <c r="X40" s="100"/>
      <c r="Y40" s="100"/>
      <c r="Z40" s="100"/>
      <c r="AA40" s="101"/>
    </row>
    <row r="41" spans="2:27" x14ac:dyDescent="0.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9"/>
    </row>
    <row r="42" spans="2:27" x14ac:dyDescent="0.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9"/>
    </row>
    <row r="43" spans="2:27" x14ac:dyDescent="0.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9"/>
    </row>
    <row r="44" spans="2:27" x14ac:dyDescent="0.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9"/>
    </row>
    <row r="45" spans="2:27" x14ac:dyDescent="0.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9"/>
    </row>
    <row r="46" spans="2:27" x14ac:dyDescent="0.5">
      <c r="B46" s="2"/>
      <c r="C46" s="10" t="s">
        <v>9</v>
      </c>
      <c r="D46" s="10"/>
      <c r="E46" s="10"/>
      <c r="F46" s="10"/>
      <c r="G46" s="10"/>
      <c r="H46" s="10"/>
      <c r="I46" s="10"/>
      <c r="J46" s="10"/>
      <c r="K46" s="10"/>
      <c r="L46" s="10"/>
      <c r="M46" s="9"/>
    </row>
    <row r="47" spans="2:27" x14ac:dyDescent="0.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9"/>
    </row>
    <row r="48" spans="2:27" x14ac:dyDescent="0.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9"/>
    </row>
    <row r="49" spans="2:32" x14ac:dyDescent="0.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9"/>
    </row>
    <row r="50" spans="2:32" x14ac:dyDescent="0.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9"/>
      <c r="AC50" s="1" t="s">
        <v>6</v>
      </c>
    </row>
    <row r="51" spans="2:32" x14ac:dyDescent="0.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9"/>
    </row>
    <row r="52" spans="2:32" x14ac:dyDescent="0.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9"/>
    </row>
    <row r="53" spans="2:32" x14ac:dyDescent="0.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9"/>
      <c r="AF53" s="1" t="s">
        <v>6</v>
      </c>
    </row>
  </sheetData>
  <mergeCells count="93">
    <mergeCell ref="B29:I29"/>
    <mergeCell ref="J29:M29"/>
    <mergeCell ref="N29:R29"/>
    <mergeCell ref="S29:U29"/>
    <mergeCell ref="V29:AA29"/>
    <mergeCell ref="S37:U37"/>
    <mergeCell ref="V37:AA37"/>
    <mergeCell ref="N38:R40"/>
    <mergeCell ref="S38:AA40"/>
    <mergeCell ref="B24:I24"/>
    <mergeCell ref="J24:M24"/>
    <mergeCell ref="N24:R24"/>
    <mergeCell ref="S24:U24"/>
    <mergeCell ref="V24:AA24"/>
    <mergeCell ref="B38:M38"/>
    <mergeCell ref="S32:U32"/>
    <mergeCell ref="V32:AA32"/>
    <mergeCell ref="S33:U33"/>
    <mergeCell ref="V33:AA33"/>
    <mergeCell ref="B30:I30"/>
    <mergeCell ref="J30:M30"/>
    <mergeCell ref="B37:I37"/>
    <mergeCell ref="J37:M37"/>
    <mergeCell ref="N37:R37"/>
    <mergeCell ref="B32:I32"/>
    <mergeCell ref="J32:M32"/>
    <mergeCell ref="N32:R32"/>
    <mergeCell ref="B33:I33"/>
    <mergeCell ref="J33:M33"/>
    <mergeCell ref="N33:R33"/>
    <mergeCell ref="B34:I34"/>
    <mergeCell ref="J34:M34"/>
    <mergeCell ref="N34:R34"/>
    <mergeCell ref="B36:I36"/>
    <mergeCell ref="J36:M36"/>
    <mergeCell ref="N36:R36"/>
    <mergeCell ref="N30:R30"/>
    <mergeCell ref="S30:U30"/>
    <mergeCell ref="V30:AA30"/>
    <mergeCell ref="B31:I31"/>
    <mergeCell ref="J31:M31"/>
    <mergeCell ref="N31:R31"/>
    <mergeCell ref="S31:U31"/>
    <mergeCell ref="V31:AA31"/>
    <mergeCell ref="B27:I27"/>
    <mergeCell ref="J27:M27"/>
    <mergeCell ref="N27:R27"/>
    <mergeCell ref="S27:U27"/>
    <mergeCell ref="V27:AA27"/>
    <mergeCell ref="B28:I28"/>
    <mergeCell ref="J28:M28"/>
    <mergeCell ref="N28:R28"/>
    <mergeCell ref="S28:U28"/>
    <mergeCell ref="V28:AA28"/>
    <mergeCell ref="V22:AA22"/>
    <mergeCell ref="B26:I26"/>
    <mergeCell ref="J26:M26"/>
    <mergeCell ref="N26:R26"/>
    <mergeCell ref="S26:U26"/>
    <mergeCell ref="V26:AA26"/>
    <mergeCell ref="B25:I25"/>
    <mergeCell ref="J25:M25"/>
    <mergeCell ref="N25:R25"/>
    <mergeCell ref="S25:U25"/>
    <mergeCell ref="V25:AA25"/>
    <mergeCell ref="B23:I23"/>
    <mergeCell ref="J23:M23"/>
    <mergeCell ref="N23:R23"/>
    <mergeCell ref="S23:U23"/>
    <mergeCell ref="V23:AA23"/>
    <mergeCell ref="V21:AA21"/>
    <mergeCell ref="B20:I20"/>
    <mergeCell ref="J20:M20"/>
    <mergeCell ref="N20:R20"/>
    <mergeCell ref="S20:U20"/>
    <mergeCell ref="V20:AA20"/>
    <mergeCell ref="B22:I22"/>
    <mergeCell ref="J22:M22"/>
    <mergeCell ref="N22:R22"/>
    <mergeCell ref="S22:U22"/>
    <mergeCell ref="B21:I21"/>
    <mergeCell ref="J21:M21"/>
    <mergeCell ref="N21:R21"/>
    <mergeCell ref="S21:U21"/>
    <mergeCell ref="S36:U36"/>
    <mergeCell ref="V36:AA36"/>
    <mergeCell ref="S34:U34"/>
    <mergeCell ref="V34:AA34"/>
    <mergeCell ref="B35:I35"/>
    <mergeCell ref="J35:M35"/>
    <mergeCell ref="N35:R35"/>
    <mergeCell ref="S35:U35"/>
    <mergeCell ref="V35:AA35"/>
  </mergeCells>
  <phoneticPr fontId="3"/>
  <pageMargins left="0.43307086614173229" right="0.23622047244094491" top="0.35433070866141736" bottom="0.35433070866141736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7EEA8-0B5C-48E3-BA9F-570B29C30686}">
  <sheetPr>
    <pageSetUpPr fitToPage="1"/>
  </sheetPr>
  <dimension ref="B1:AF53"/>
  <sheetViews>
    <sheetView zoomScaleNormal="100" workbookViewId="0">
      <selection activeCell="AE8" sqref="AE8"/>
    </sheetView>
  </sheetViews>
  <sheetFormatPr defaultColWidth="2.81640625" defaultRowHeight="12" x14ac:dyDescent="0.5"/>
  <cols>
    <col min="1" max="8" width="2.81640625" style="1"/>
    <col min="9" max="9" width="6.1796875" style="1" customWidth="1"/>
    <col min="10" max="28" width="2.81640625" style="1"/>
    <col min="29" max="30" width="6.54296875" style="1" bestFit="1" customWidth="1"/>
    <col min="31" max="16384" width="2.81640625" style="1"/>
  </cols>
  <sheetData>
    <row r="1" ht="43.2" customHeight="1" x14ac:dyDescent="0.5"/>
    <row r="19" spans="2:30" ht="10.050000000000001" customHeight="1" thickBot="1" x14ac:dyDescent="0.55000000000000004"/>
    <row r="20" spans="2:30" x14ac:dyDescent="0.5">
      <c r="B20" s="81" t="s">
        <v>0</v>
      </c>
      <c r="C20" s="82"/>
      <c r="D20" s="82"/>
      <c r="E20" s="82"/>
      <c r="F20" s="82"/>
      <c r="G20" s="82"/>
      <c r="H20" s="82"/>
      <c r="I20" s="82"/>
      <c r="J20" s="82" t="s">
        <v>15</v>
      </c>
      <c r="K20" s="82"/>
      <c r="L20" s="82"/>
      <c r="M20" s="82"/>
      <c r="N20" s="82" t="s">
        <v>16</v>
      </c>
      <c r="O20" s="82"/>
      <c r="P20" s="82"/>
      <c r="Q20" s="82"/>
      <c r="R20" s="89"/>
      <c r="S20" s="81" t="s">
        <v>57</v>
      </c>
      <c r="T20" s="82"/>
      <c r="U20" s="82"/>
      <c r="V20" s="82" t="s">
        <v>17</v>
      </c>
      <c r="W20" s="82"/>
      <c r="X20" s="82"/>
      <c r="Y20" s="82"/>
      <c r="Z20" s="82"/>
      <c r="AA20" s="90"/>
    </row>
    <row r="21" spans="2:30" ht="19.95" customHeight="1" x14ac:dyDescent="0.5">
      <c r="B21" s="65" t="s">
        <v>32</v>
      </c>
      <c r="C21" s="66"/>
      <c r="D21" s="66"/>
      <c r="E21" s="66"/>
      <c r="F21" s="66"/>
      <c r="G21" s="66"/>
      <c r="H21" s="66"/>
      <c r="I21" s="66"/>
      <c r="J21" s="80"/>
      <c r="K21" s="80"/>
      <c r="L21" s="80"/>
      <c r="M21" s="80"/>
      <c r="N21" s="67">
        <v>15400</v>
      </c>
      <c r="O21" s="67"/>
      <c r="P21" s="67"/>
      <c r="Q21" s="67"/>
      <c r="R21" s="44"/>
      <c r="S21" s="85" t="s">
        <v>8</v>
      </c>
      <c r="T21" s="86"/>
      <c r="U21" s="86"/>
      <c r="V21" s="87"/>
      <c r="W21" s="87"/>
      <c r="X21" s="87"/>
      <c r="Y21" s="87"/>
      <c r="Z21" s="87"/>
      <c r="AA21" s="88"/>
      <c r="AC21" s="15"/>
      <c r="AD21" s="15"/>
    </row>
    <row r="22" spans="2:30" ht="19.95" customHeight="1" x14ac:dyDescent="0.5">
      <c r="B22" s="65" t="s">
        <v>33</v>
      </c>
      <c r="C22" s="66"/>
      <c r="D22" s="66"/>
      <c r="E22" s="66"/>
      <c r="F22" s="66"/>
      <c r="G22" s="66"/>
      <c r="H22" s="66"/>
      <c r="I22" s="66"/>
      <c r="J22" s="80"/>
      <c r="K22" s="80"/>
      <c r="L22" s="80"/>
      <c r="M22" s="80"/>
      <c r="N22" s="67">
        <v>31900</v>
      </c>
      <c r="O22" s="67"/>
      <c r="P22" s="67"/>
      <c r="Q22" s="67"/>
      <c r="R22" s="44"/>
      <c r="S22" s="85" t="s">
        <v>8</v>
      </c>
      <c r="T22" s="86"/>
      <c r="U22" s="86"/>
      <c r="V22" s="87"/>
      <c r="W22" s="87"/>
      <c r="X22" s="87"/>
      <c r="Y22" s="87"/>
      <c r="Z22" s="87"/>
      <c r="AA22" s="88"/>
      <c r="AC22" s="15"/>
      <c r="AD22" s="15"/>
    </row>
    <row r="23" spans="2:30" ht="19.95" customHeight="1" x14ac:dyDescent="0.5">
      <c r="B23" s="65" t="s">
        <v>26</v>
      </c>
      <c r="C23" s="66"/>
      <c r="D23" s="66"/>
      <c r="E23" s="66"/>
      <c r="F23" s="66"/>
      <c r="G23" s="66"/>
      <c r="H23" s="66"/>
      <c r="I23" s="66"/>
      <c r="J23" s="80"/>
      <c r="K23" s="80"/>
      <c r="L23" s="80"/>
      <c r="M23" s="80"/>
      <c r="N23" s="67">
        <v>46200</v>
      </c>
      <c r="O23" s="67"/>
      <c r="P23" s="67"/>
      <c r="Q23" s="67"/>
      <c r="R23" s="44"/>
      <c r="S23" s="85" t="s">
        <v>8</v>
      </c>
      <c r="T23" s="86"/>
      <c r="U23" s="86"/>
      <c r="V23" s="87"/>
      <c r="W23" s="87"/>
      <c r="X23" s="87"/>
      <c r="Y23" s="87"/>
      <c r="Z23" s="87"/>
      <c r="AA23" s="88"/>
      <c r="AC23" s="15"/>
      <c r="AD23" s="15"/>
    </row>
    <row r="24" spans="2:30" ht="19.95" customHeight="1" x14ac:dyDescent="0.5">
      <c r="B24" s="65" t="s">
        <v>11</v>
      </c>
      <c r="C24" s="66"/>
      <c r="D24" s="66"/>
      <c r="E24" s="66"/>
      <c r="F24" s="66"/>
      <c r="G24" s="66"/>
      <c r="H24" s="66"/>
      <c r="I24" s="66"/>
      <c r="J24" s="80"/>
      <c r="K24" s="80"/>
      <c r="L24" s="80"/>
      <c r="M24" s="80"/>
      <c r="N24" s="67">
        <v>6600</v>
      </c>
      <c r="O24" s="67"/>
      <c r="P24" s="67"/>
      <c r="Q24" s="67"/>
      <c r="R24" s="44"/>
      <c r="S24" s="85" t="s">
        <v>8</v>
      </c>
      <c r="T24" s="86"/>
      <c r="U24" s="86"/>
      <c r="V24" s="87"/>
      <c r="W24" s="87"/>
      <c r="X24" s="87"/>
      <c r="Y24" s="87"/>
      <c r="Z24" s="87"/>
      <c r="AA24" s="88"/>
    </row>
    <row r="25" spans="2:30" ht="19.95" customHeight="1" x14ac:dyDescent="0.5">
      <c r="B25" s="65" t="s">
        <v>12</v>
      </c>
      <c r="C25" s="66"/>
      <c r="D25" s="66"/>
      <c r="E25" s="66"/>
      <c r="F25" s="66"/>
      <c r="G25" s="66"/>
      <c r="H25" s="66"/>
      <c r="I25" s="66"/>
      <c r="J25" s="80"/>
      <c r="K25" s="80"/>
      <c r="L25" s="80"/>
      <c r="M25" s="80"/>
      <c r="N25" s="67">
        <v>6600</v>
      </c>
      <c r="O25" s="67"/>
      <c r="P25" s="67"/>
      <c r="Q25" s="67"/>
      <c r="R25" s="44"/>
      <c r="S25" s="85" t="s">
        <v>8</v>
      </c>
      <c r="T25" s="86"/>
      <c r="U25" s="86"/>
      <c r="V25" s="87"/>
      <c r="W25" s="87"/>
      <c r="X25" s="87"/>
      <c r="Y25" s="87"/>
      <c r="Z25" s="87"/>
      <c r="AA25" s="88"/>
    </row>
    <row r="26" spans="2:30" ht="19.95" customHeight="1" x14ac:dyDescent="0.5">
      <c r="B26" s="65" t="s">
        <v>29</v>
      </c>
      <c r="C26" s="66"/>
      <c r="D26" s="66"/>
      <c r="E26" s="66"/>
      <c r="F26" s="66"/>
      <c r="G26" s="66"/>
      <c r="H26" s="66"/>
      <c r="I26" s="66"/>
      <c r="J26" s="67">
        <v>9900</v>
      </c>
      <c r="K26" s="67"/>
      <c r="L26" s="67"/>
      <c r="M26" s="67"/>
      <c r="N26" s="67">
        <f>J26*70%</f>
        <v>6930</v>
      </c>
      <c r="O26" s="67"/>
      <c r="P26" s="67"/>
      <c r="Q26" s="67"/>
      <c r="R26" s="44"/>
      <c r="S26" s="85" t="s">
        <v>8</v>
      </c>
      <c r="T26" s="86"/>
      <c r="U26" s="86"/>
      <c r="V26" s="87"/>
      <c r="W26" s="87"/>
      <c r="X26" s="87"/>
      <c r="Y26" s="87"/>
      <c r="Z26" s="87"/>
      <c r="AA26" s="88"/>
    </row>
    <row r="27" spans="2:30" ht="19.95" customHeight="1" x14ac:dyDescent="0.5">
      <c r="B27" s="65" t="s">
        <v>30</v>
      </c>
      <c r="C27" s="66"/>
      <c r="D27" s="66"/>
      <c r="E27" s="66"/>
      <c r="F27" s="66"/>
      <c r="G27" s="66"/>
      <c r="H27" s="66"/>
      <c r="I27" s="66"/>
      <c r="J27" s="67">
        <v>14300</v>
      </c>
      <c r="K27" s="67"/>
      <c r="L27" s="67"/>
      <c r="M27" s="67"/>
      <c r="N27" s="67">
        <f t="shared" ref="N27:N33" si="0">J27*70%</f>
        <v>10010</v>
      </c>
      <c r="O27" s="67"/>
      <c r="P27" s="67"/>
      <c r="Q27" s="67"/>
      <c r="R27" s="44"/>
      <c r="S27" s="85" t="s">
        <v>8</v>
      </c>
      <c r="T27" s="86"/>
      <c r="U27" s="86"/>
      <c r="V27" s="87"/>
      <c r="W27" s="87"/>
      <c r="X27" s="87"/>
      <c r="Y27" s="87"/>
      <c r="Z27" s="87"/>
      <c r="AA27" s="88"/>
    </row>
    <row r="28" spans="2:30" ht="19.95" customHeight="1" x14ac:dyDescent="0.5">
      <c r="B28" s="65" t="s">
        <v>31</v>
      </c>
      <c r="C28" s="66"/>
      <c r="D28" s="66"/>
      <c r="E28" s="66"/>
      <c r="F28" s="66"/>
      <c r="G28" s="66"/>
      <c r="H28" s="66"/>
      <c r="I28" s="66"/>
      <c r="J28" s="67">
        <v>23100</v>
      </c>
      <c r="K28" s="67"/>
      <c r="L28" s="67"/>
      <c r="M28" s="67"/>
      <c r="N28" s="67">
        <f t="shared" si="0"/>
        <v>16169.999999999998</v>
      </c>
      <c r="O28" s="67"/>
      <c r="P28" s="67"/>
      <c r="Q28" s="67"/>
      <c r="R28" s="44"/>
      <c r="S28" s="85" t="s">
        <v>8</v>
      </c>
      <c r="T28" s="86"/>
      <c r="U28" s="86"/>
      <c r="V28" s="87"/>
      <c r="W28" s="87"/>
      <c r="X28" s="87"/>
      <c r="Y28" s="87"/>
      <c r="Z28" s="87"/>
      <c r="AA28" s="88"/>
    </row>
    <row r="29" spans="2:30" ht="19.95" customHeight="1" x14ac:dyDescent="0.5">
      <c r="B29" s="65" t="s">
        <v>35</v>
      </c>
      <c r="C29" s="66"/>
      <c r="D29" s="66"/>
      <c r="E29" s="66"/>
      <c r="F29" s="66"/>
      <c r="G29" s="66"/>
      <c r="H29" s="66"/>
      <c r="I29" s="66"/>
      <c r="J29" s="67">
        <v>16500</v>
      </c>
      <c r="K29" s="67"/>
      <c r="L29" s="67"/>
      <c r="M29" s="67"/>
      <c r="N29" s="67">
        <f t="shared" si="0"/>
        <v>11550</v>
      </c>
      <c r="O29" s="67"/>
      <c r="P29" s="67"/>
      <c r="Q29" s="67"/>
      <c r="R29" s="44"/>
      <c r="S29" s="85" t="s">
        <v>8</v>
      </c>
      <c r="T29" s="86"/>
      <c r="U29" s="86"/>
      <c r="V29" s="87"/>
      <c r="W29" s="87"/>
      <c r="X29" s="87"/>
      <c r="Y29" s="87"/>
      <c r="Z29" s="87"/>
      <c r="AA29" s="88"/>
    </row>
    <row r="30" spans="2:30" ht="19.95" customHeight="1" x14ac:dyDescent="0.5">
      <c r="B30" s="65" t="s">
        <v>34</v>
      </c>
      <c r="C30" s="66"/>
      <c r="D30" s="66"/>
      <c r="E30" s="66"/>
      <c r="F30" s="66"/>
      <c r="G30" s="66"/>
      <c r="H30" s="66"/>
      <c r="I30" s="66"/>
      <c r="J30" s="67">
        <v>7480</v>
      </c>
      <c r="K30" s="67"/>
      <c r="L30" s="67"/>
      <c r="M30" s="67"/>
      <c r="N30" s="67">
        <f t="shared" si="0"/>
        <v>5236</v>
      </c>
      <c r="O30" s="67"/>
      <c r="P30" s="67"/>
      <c r="Q30" s="67"/>
      <c r="R30" s="44"/>
      <c r="S30" s="85" t="s">
        <v>8</v>
      </c>
      <c r="T30" s="86"/>
      <c r="U30" s="86"/>
      <c r="V30" s="87"/>
      <c r="W30" s="87"/>
      <c r="X30" s="87"/>
      <c r="Y30" s="87"/>
      <c r="Z30" s="87"/>
      <c r="AA30" s="88"/>
    </row>
    <row r="31" spans="2:30" ht="19.95" customHeight="1" x14ac:dyDescent="0.5">
      <c r="B31" s="65" t="s">
        <v>41</v>
      </c>
      <c r="C31" s="66"/>
      <c r="D31" s="66"/>
      <c r="E31" s="66"/>
      <c r="F31" s="66"/>
      <c r="G31" s="66"/>
      <c r="H31" s="66"/>
      <c r="I31" s="66"/>
      <c r="J31" s="67">
        <v>7480</v>
      </c>
      <c r="K31" s="67"/>
      <c r="L31" s="67"/>
      <c r="M31" s="67"/>
      <c r="N31" s="67">
        <f t="shared" si="0"/>
        <v>5236</v>
      </c>
      <c r="O31" s="67"/>
      <c r="P31" s="67"/>
      <c r="Q31" s="67"/>
      <c r="R31" s="44"/>
      <c r="S31" s="85" t="s">
        <v>8</v>
      </c>
      <c r="T31" s="86"/>
      <c r="U31" s="86"/>
      <c r="V31" s="87"/>
      <c r="W31" s="87"/>
      <c r="X31" s="87"/>
      <c r="Y31" s="87"/>
      <c r="Z31" s="87"/>
      <c r="AA31" s="88"/>
    </row>
    <row r="32" spans="2:30" ht="19.95" customHeight="1" x14ac:dyDescent="0.5">
      <c r="B32" s="65" t="s">
        <v>3</v>
      </c>
      <c r="C32" s="66"/>
      <c r="D32" s="66"/>
      <c r="E32" s="66"/>
      <c r="F32" s="66"/>
      <c r="G32" s="66"/>
      <c r="H32" s="66"/>
      <c r="I32" s="66"/>
      <c r="J32" s="67">
        <v>6160</v>
      </c>
      <c r="K32" s="67"/>
      <c r="L32" s="67"/>
      <c r="M32" s="67"/>
      <c r="N32" s="67">
        <f t="shared" si="0"/>
        <v>4312</v>
      </c>
      <c r="O32" s="67"/>
      <c r="P32" s="67"/>
      <c r="Q32" s="67"/>
      <c r="R32" s="44"/>
      <c r="S32" s="85" t="s">
        <v>8</v>
      </c>
      <c r="T32" s="86"/>
      <c r="U32" s="86"/>
      <c r="V32" s="87"/>
      <c r="W32" s="87"/>
      <c r="X32" s="87"/>
      <c r="Y32" s="87"/>
      <c r="Z32" s="87"/>
      <c r="AA32" s="88"/>
    </row>
    <row r="33" spans="2:27" ht="19.95" customHeight="1" x14ac:dyDescent="0.5">
      <c r="B33" s="65" t="s">
        <v>4</v>
      </c>
      <c r="C33" s="66"/>
      <c r="D33" s="66"/>
      <c r="E33" s="66"/>
      <c r="F33" s="66"/>
      <c r="G33" s="66"/>
      <c r="H33" s="66"/>
      <c r="I33" s="66"/>
      <c r="J33" s="67">
        <v>11000</v>
      </c>
      <c r="K33" s="67"/>
      <c r="L33" s="67"/>
      <c r="M33" s="67"/>
      <c r="N33" s="67">
        <f t="shared" si="0"/>
        <v>7699.9999999999991</v>
      </c>
      <c r="O33" s="67"/>
      <c r="P33" s="67"/>
      <c r="Q33" s="67"/>
      <c r="R33" s="44"/>
      <c r="S33" s="85" t="s">
        <v>8</v>
      </c>
      <c r="T33" s="86"/>
      <c r="U33" s="86"/>
      <c r="V33" s="87"/>
      <c r="W33" s="87"/>
      <c r="X33" s="87"/>
      <c r="Y33" s="87"/>
      <c r="Z33" s="87"/>
      <c r="AA33" s="88"/>
    </row>
    <row r="34" spans="2:27" ht="19.95" customHeight="1" x14ac:dyDescent="0.5">
      <c r="B34" s="65" t="s">
        <v>60</v>
      </c>
      <c r="C34" s="66"/>
      <c r="D34" s="66"/>
      <c r="E34" s="66"/>
      <c r="F34" s="66"/>
      <c r="G34" s="66"/>
      <c r="H34" s="66"/>
      <c r="I34" s="66"/>
      <c r="J34" s="67">
        <v>23100</v>
      </c>
      <c r="K34" s="67"/>
      <c r="L34" s="67"/>
      <c r="M34" s="67"/>
      <c r="N34" s="67">
        <v>16169.999999999998</v>
      </c>
      <c r="O34" s="67"/>
      <c r="P34" s="67"/>
      <c r="Q34" s="67"/>
      <c r="R34" s="44"/>
      <c r="S34" s="85" t="s">
        <v>8</v>
      </c>
      <c r="T34" s="86"/>
      <c r="U34" s="86"/>
      <c r="V34" s="87"/>
      <c r="W34" s="87"/>
      <c r="X34" s="87"/>
      <c r="Y34" s="87"/>
      <c r="Z34" s="87"/>
      <c r="AA34" s="88"/>
    </row>
    <row r="35" spans="2:27" ht="19.95" customHeight="1" x14ac:dyDescent="0.5">
      <c r="B35" s="65" t="s">
        <v>61</v>
      </c>
      <c r="C35" s="66"/>
      <c r="D35" s="66"/>
      <c r="E35" s="66"/>
      <c r="F35" s="66"/>
      <c r="G35" s="66"/>
      <c r="H35" s="66"/>
      <c r="I35" s="66"/>
      <c r="J35" s="67">
        <v>4860</v>
      </c>
      <c r="K35" s="67"/>
      <c r="L35" s="67"/>
      <c r="M35" s="67"/>
      <c r="N35" s="67">
        <v>3402</v>
      </c>
      <c r="O35" s="67"/>
      <c r="P35" s="67"/>
      <c r="Q35" s="67"/>
      <c r="R35" s="44"/>
      <c r="S35" s="85" t="s">
        <v>8</v>
      </c>
      <c r="T35" s="86"/>
      <c r="U35" s="86"/>
      <c r="V35" s="87"/>
      <c r="W35" s="87"/>
      <c r="X35" s="87"/>
      <c r="Y35" s="87"/>
      <c r="Z35" s="87"/>
      <c r="AA35" s="88"/>
    </row>
    <row r="36" spans="2:27" ht="19.95" customHeight="1" x14ac:dyDescent="0.5">
      <c r="B36" s="65" t="s">
        <v>69</v>
      </c>
      <c r="C36" s="66"/>
      <c r="D36" s="66"/>
      <c r="E36" s="66"/>
      <c r="F36" s="66"/>
      <c r="G36" s="66"/>
      <c r="H36" s="66"/>
      <c r="I36" s="66"/>
      <c r="J36" s="44">
        <f>13500*1.1</f>
        <v>14850.000000000002</v>
      </c>
      <c r="K36" s="45"/>
      <c r="L36" s="45"/>
      <c r="M36" s="78"/>
      <c r="N36" s="44">
        <f>J36*70%</f>
        <v>10395</v>
      </c>
      <c r="O36" s="45"/>
      <c r="P36" s="45"/>
      <c r="Q36" s="45"/>
      <c r="R36" s="78"/>
      <c r="S36" s="85" t="s">
        <v>8</v>
      </c>
      <c r="T36" s="86"/>
      <c r="U36" s="86"/>
      <c r="V36" s="87"/>
      <c r="W36" s="87"/>
      <c r="X36" s="87"/>
      <c r="Y36" s="87"/>
      <c r="Z36" s="87"/>
      <c r="AA36" s="88"/>
    </row>
    <row r="37" spans="2:27" ht="19.95" customHeight="1" thickBot="1" x14ac:dyDescent="0.55000000000000004">
      <c r="B37" s="69" t="s">
        <v>7</v>
      </c>
      <c r="C37" s="70"/>
      <c r="D37" s="70"/>
      <c r="E37" s="70"/>
      <c r="F37" s="70"/>
      <c r="G37" s="70"/>
      <c r="H37" s="70"/>
      <c r="I37" s="70"/>
      <c r="J37" s="92"/>
      <c r="K37" s="92"/>
      <c r="L37" s="92"/>
      <c r="M37" s="92"/>
      <c r="N37" s="71" t="s">
        <v>25</v>
      </c>
      <c r="O37" s="71"/>
      <c r="P37" s="71"/>
      <c r="Q37" s="71"/>
      <c r="R37" s="72"/>
      <c r="S37" s="93"/>
      <c r="T37" s="94"/>
      <c r="U37" s="94"/>
      <c r="V37" s="75"/>
      <c r="W37" s="75"/>
      <c r="X37" s="75"/>
      <c r="Y37" s="75"/>
      <c r="Z37" s="75"/>
      <c r="AA37" s="95"/>
    </row>
    <row r="38" spans="2:27" ht="13.05" customHeight="1" x14ac:dyDescent="0.5">
      <c r="B38" s="102" t="s">
        <v>39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4"/>
      <c r="N38" s="49" t="s">
        <v>20</v>
      </c>
      <c r="O38" s="50"/>
      <c r="P38" s="50"/>
      <c r="Q38" s="50"/>
      <c r="R38" s="51"/>
      <c r="S38" s="96"/>
      <c r="T38" s="97"/>
      <c r="U38" s="97"/>
      <c r="V38" s="97"/>
      <c r="W38" s="97"/>
      <c r="X38" s="97"/>
      <c r="Y38" s="97"/>
      <c r="Z38" s="97"/>
      <c r="AA38" s="98"/>
    </row>
    <row r="39" spans="2:27" ht="13.05" customHeight="1" x14ac:dyDescent="0.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9"/>
      <c r="N39" s="49"/>
      <c r="O39" s="50"/>
      <c r="P39" s="50"/>
      <c r="Q39" s="50"/>
      <c r="R39" s="51"/>
      <c r="S39" s="96"/>
      <c r="T39" s="97"/>
      <c r="U39" s="97"/>
      <c r="V39" s="97"/>
      <c r="W39" s="97"/>
      <c r="X39" s="97"/>
      <c r="Y39" s="97"/>
      <c r="Z39" s="97"/>
      <c r="AA39" s="98"/>
    </row>
    <row r="40" spans="2:27" ht="13.05" customHeight="1" thickBot="1" x14ac:dyDescent="0.5500000000000000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9"/>
      <c r="N40" s="52"/>
      <c r="O40" s="53"/>
      <c r="P40" s="53"/>
      <c r="Q40" s="53"/>
      <c r="R40" s="54"/>
      <c r="S40" s="99"/>
      <c r="T40" s="100"/>
      <c r="U40" s="100"/>
      <c r="V40" s="100"/>
      <c r="W40" s="100"/>
      <c r="X40" s="100"/>
      <c r="Y40" s="100"/>
      <c r="Z40" s="100"/>
      <c r="AA40" s="101"/>
    </row>
    <row r="41" spans="2:27" x14ac:dyDescent="0.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9"/>
    </row>
    <row r="42" spans="2:27" x14ac:dyDescent="0.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9"/>
    </row>
    <row r="43" spans="2:27" x14ac:dyDescent="0.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9"/>
    </row>
    <row r="44" spans="2:27" x14ac:dyDescent="0.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9"/>
    </row>
    <row r="45" spans="2:27" x14ac:dyDescent="0.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9"/>
    </row>
    <row r="46" spans="2:27" x14ac:dyDescent="0.5">
      <c r="B46" s="2"/>
      <c r="C46" s="10" t="s">
        <v>9</v>
      </c>
      <c r="D46" s="10"/>
      <c r="E46" s="10"/>
      <c r="F46" s="10"/>
      <c r="G46" s="10"/>
      <c r="H46" s="10"/>
      <c r="I46" s="10"/>
      <c r="J46" s="10"/>
      <c r="K46" s="10"/>
      <c r="L46" s="10"/>
      <c r="M46" s="9"/>
    </row>
    <row r="47" spans="2:27" x14ac:dyDescent="0.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9"/>
    </row>
    <row r="48" spans="2:27" x14ac:dyDescent="0.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9"/>
    </row>
    <row r="49" spans="2:32" x14ac:dyDescent="0.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9"/>
    </row>
    <row r="50" spans="2:32" x14ac:dyDescent="0.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9"/>
      <c r="AC50" s="1" t="s">
        <v>6</v>
      </c>
    </row>
    <row r="51" spans="2:32" x14ac:dyDescent="0.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9"/>
    </row>
    <row r="52" spans="2:32" x14ac:dyDescent="0.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9"/>
    </row>
    <row r="53" spans="2:32" x14ac:dyDescent="0.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9"/>
      <c r="AF53" s="1" t="s">
        <v>6</v>
      </c>
    </row>
  </sheetData>
  <mergeCells count="93">
    <mergeCell ref="B21:I21"/>
    <mergeCell ref="J21:M21"/>
    <mergeCell ref="N21:R21"/>
    <mergeCell ref="S21:U21"/>
    <mergeCell ref="V21:AA21"/>
    <mergeCell ref="B20:I20"/>
    <mergeCell ref="J20:M20"/>
    <mergeCell ref="N20:R20"/>
    <mergeCell ref="S20:U20"/>
    <mergeCell ref="V20:AA20"/>
    <mergeCell ref="B23:I23"/>
    <mergeCell ref="J23:M23"/>
    <mergeCell ref="N23:R23"/>
    <mergeCell ref="S23:U23"/>
    <mergeCell ref="V23:AA23"/>
    <mergeCell ref="B22:I22"/>
    <mergeCell ref="J22:M22"/>
    <mergeCell ref="N22:R22"/>
    <mergeCell ref="S22:U22"/>
    <mergeCell ref="V22:AA22"/>
    <mergeCell ref="B25:I25"/>
    <mergeCell ref="J25:M25"/>
    <mergeCell ref="N25:R25"/>
    <mergeCell ref="S25:U25"/>
    <mergeCell ref="V25:AA25"/>
    <mergeCell ref="B24:I24"/>
    <mergeCell ref="J24:M24"/>
    <mergeCell ref="N24:R24"/>
    <mergeCell ref="S24:U24"/>
    <mergeCell ref="V24:AA24"/>
    <mergeCell ref="B27:I27"/>
    <mergeCell ref="J27:M27"/>
    <mergeCell ref="N27:R27"/>
    <mergeCell ref="S27:U27"/>
    <mergeCell ref="V27:AA27"/>
    <mergeCell ref="B26:I26"/>
    <mergeCell ref="J26:M26"/>
    <mergeCell ref="N26:R26"/>
    <mergeCell ref="S26:U26"/>
    <mergeCell ref="V26:AA26"/>
    <mergeCell ref="B29:I29"/>
    <mergeCell ref="J29:M29"/>
    <mergeCell ref="N29:R29"/>
    <mergeCell ref="S29:U29"/>
    <mergeCell ref="V29:AA29"/>
    <mergeCell ref="B28:I28"/>
    <mergeCell ref="J28:M28"/>
    <mergeCell ref="N28:R28"/>
    <mergeCell ref="S28:U28"/>
    <mergeCell ref="V28:AA28"/>
    <mergeCell ref="B31:I31"/>
    <mergeCell ref="J31:M31"/>
    <mergeCell ref="N31:R31"/>
    <mergeCell ref="S31:U31"/>
    <mergeCell ref="V31:AA31"/>
    <mergeCell ref="B30:I30"/>
    <mergeCell ref="J30:M30"/>
    <mergeCell ref="N30:R30"/>
    <mergeCell ref="S30:U30"/>
    <mergeCell ref="V30:AA30"/>
    <mergeCell ref="B33:I33"/>
    <mergeCell ref="J33:M33"/>
    <mergeCell ref="N33:R33"/>
    <mergeCell ref="S33:U33"/>
    <mergeCell ref="V33:AA33"/>
    <mergeCell ref="B32:I32"/>
    <mergeCell ref="J32:M32"/>
    <mergeCell ref="N32:R32"/>
    <mergeCell ref="S32:U32"/>
    <mergeCell ref="V32:AA32"/>
    <mergeCell ref="S37:U37"/>
    <mergeCell ref="V37:AA37"/>
    <mergeCell ref="B38:M38"/>
    <mergeCell ref="N38:R40"/>
    <mergeCell ref="S38:AA40"/>
    <mergeCell ref="B37:I37"/>
    <mergeCell ref="J37:M37"/>
    <mergeCell ref="N37:R37"/>
    <mergeCell ref="B34:I34"/>
    <mergeCell ref="J34:M34"/>
    <mergeCell ref="N34:R34"/>
    <mergeCell ref="S34:U34"/>
    <mergeCell ref="V34:AA34"/>
    <mergeCell ref="B35:I35"/>
    <mergeCell ref="J35:M35"/>
    <mergeCell ref="N35:R35"/>
    <mergeCell ref="S35:U35"/>
    <mergeCell ref="V35:AA35"/>
    <mergeCell ref="B36:I36"/>
    <mergeCell ref="J36:M36"/>
    <mergeCell ref="N36:R36"/>
    <mergeCell ref="S36:U36"/>
    <mergeCell ref="V36:AA36"/>
  </mergeCells>
  <phoneticPr fontId="3"/>
  <pageMargins left="0.31496062992125984" right="0.23622047244094491" top="0.35433070866141736" bottom="0.35433070866141736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824C-E8AE-D546-A9BD-4976BD8FA870}">
  <sheetPr>
    <pageSetUpPr fitToPage="1"/>
  </sheetPr>
  <dimension ref="B1:AF55"/>
  <sheetViews>
    <sheetView zoomScale="110" zoomScaleNormal="110" workbookViewId="0">
      <selection activeCell="E42" sqref="E42"/>
    </sheetView>
  </sheetViews>
  <sheetFormatPr defaultColWidth="2.81640625" defaultRowHeight="12" x14ac:dyDescent="0.5"/>
  <cols>
    <col min="1" max="1" width="2.81640625" style="1" customWidth="1"/>
    <col min="2" max="8" width="2.81640625" style="1"/>
    <col min="9" max="9" width="4.1796875" style="1" customWidth="1"/>
    <col min="10" max="16384" width="2.81640625" style="1"/>
  </cols>
  <sheetData>
    <row r="1" ht="19.05" customHeight="1" x14ac:dyDescent="0.5"/>
    <row r="23" spans="2:27" ht="7.05" customHeight="1" thickBot="1" x14ac:dyDescent="0.55000000000000004"/>
    <row r="24" spans="2:27" ht="16.95" customHeight="1" thickBot="1" x14ac:dyDescent="0.55000000000000004">
      <c r="B24" s="144" t="s">
        <v>13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6"/>
    </row>
    <row r="25" spans="2:27" x14ac:dyDescent="0.5">
      <c r="B25" s="126" t="s">
        <v>0</v>
      </c>
      <c r="C25" s="124"/>
      <c r="D25" s="124"/>
      <c r="E25" s="124"/>
      <c r="F25" s="124"/>
      <c r="G25" s="124"/>
      <c r="H25" s="124"/>
      <c r="I25" s="124"/>
      <c r="J25" s="124" t="s">
        <v>18</v>
      </c>
      <c r="K25" s="124"/>
      <c r="L25" s="124"/>
      <c r="M25" s="124"/>
      <c r="N25" s="124" t="s">
        <v>22</v>
      </c>
      <c r="O25" s="124"/>
      <c r="P25" s="124"/>
      <c r="Q25" s="124"/>
      <c r="R25" s="125"/>
      <c r="S25" s="124" t="s">
        <v>1</v>
      </c>
      <c r="T25" s="124"/>
      <c r="U25" s="124"/>
      <c r="V25" s="124" t="s">
        <v>23</v>
      </c>
      <c r="W25" s="124"/>
      <c r="X25" s="124"/>
      <c r="Y25" s="124"/>
      <c r="Z25" s="124"/>
      <c r="AA25" s="127"/>
    </row>
    <row r="26" spans="2:27" ht="15.6" customHeight="1" x14ac:dyDescent="0.5">
      <c r="B26" s="65" t="s">
        <v>29</v>
      </c>
      <c r="C26" s="66"/>
      <c r="D26" s="66"/>
      <c r="E26" s="66"/>
      <c r="F26" s="66"/>
      <c r="G26" s="66"/>
      <c r="H26" s="66"/>
      <c r="I26" s="66"/>
      <c r="J26" s="67">
        <v>9900</v>
      </c>
      <c r="K26" s="67"/>
      <c r="L26" s="67"/>
      <c r="M26" s="67"/>
      <c r="N26" s="67">
        <v>6930</v>
      </c>
      <c r="O26" s="67"/>
      <c r="P26" s="67"/>
      <c r="Q26" s="67"/>
      <c r="R26" s="44"/>
      <c r="S26" s="86" t="s">
        <v>14</v>
      </c>
      <c r="T26" s="86"/>
      <c r="U26" s="86"/>
      <c r="V26" s="132">
        <f>N26</f>
        <v>6930</v>
      </c>
      <c r="W26" s="132"/>
      <c r="X26" s="132"/>
      <c r="Y26" s="132"/>
      <c r="Z26" s="132"/>
      <c r="AA26" s="133"/>
    </row>
    <row r="27" spans="2:27" ht="15.6" customHeight="1" x14ac:dyDescent="0.5">
      <c r="B27" s="65" t="s">
        <v>30</v>
      </c>
      <c r="C27" s="66"/>
      <c r="D27" s="66"/>
      <c r="E27" s="66"/>
      <c r="F27" s="66"/>
      <c r="G27" s="66"/>
      <c r="H27" s="66"/>
      <c r="I27" s="66"/>
      <c r="J27" s="67">
        <v>14300</v>
      </c>
      <c r="K27" s="67"/>
      <c r="L27" s="67"/>
      <c r="M27" s="67"/>
      <c r="N27" s="67">
        <v>10010</v>
      </c>
      <c r="O27" s="67"/>
      <c r="P27" s="67"/>
      <c r="Q27" s="67"/>
      <c r="R27" s="44"/>
      <c r="S27" s="86" t="s">
        <v>14</v>
      </c>
      <c r="T27" s="86"/>
      <c r="U27" s="86"/>
      <c r="V27" s="129">
        <f t="shared" ref="V27:V29" si="0">N27</f>
        <v>10010</v>
      </c>
      <c r="W27" s="130"/>
      <c r="X27" s="130"/>
      <c r="Y27" s="130"/>
      <c r="Z27" s="130"/>
      <c r="AA27" s="131"/>
    </row>
    <row r="28" spans="2:27" ht="15.6" customHeight="1" x14ac:dyDescent="0.5">
      <c r="B28" s="65" t="s">
        <v>31</v>
      </c>
      <c r="C28" s="66"/>
      <c r="D28" s="66"/>
      <c r="E28" s="66"/>
      <c r="F28" s="66"/>
      <c r="G28" s="66"/>
      <c r="H28" s="66"/>
      <c r="I28" s="66"/>
      <c r="J28" s="67">
        <v>23100</v>
      </c>
      <c r="K28" s="67"/>
      <c r="L28" s="67"/>
      <c r="M28" s="67"/>
      <c r="N28" s="67">
        <v>16169.999999999998</v>
      </c>
      <c r="O28" s="67"/>
      <c r="P28" s="67"/>
      <c r="Q28" s="67"/>
      <c r="R28" s="44"/>
      <c r="S28" s="86" t="s">
        <v>14</v>
      </c>
      <c r="T28" s="86"/>
      <c r="U28" s="86"/>
      <c r="V28" s="129">
        <f t="shared" si="0"/>
        <v>16169.999999999998</v>
      </c>
      <c r="W28" s="130"/>
      <c r="X28" s="130"/>
      <c r="Y28" s="130"/>
      <c r="Z28" s="130"/>
      <c r="AA28" s="131"/>
    </row>
    <row r="29" spans="2:27" ht="15.6" customHeight="1" thickBot="1" x14ac:dyDescent="0.55000000000000004">
      <c r="B29" s="69" t="s">
        <v>34</v>
      </c>
      <c r="C29" s="70"/>
      <c r="D29" s="70"/>
      <c r="E29" s="70"/>
      <c r="F29" s="70"/>
      <c r="G29" s="70"/>
      <c r="H29" s="70"/>
      <c r="I29" s="70"/>
      <c r="J29" s="71">
        <v>7480</v>
      </c>
      <c r="K29" s="71"/>
      <c r="L29" s="71"/>
      <c r="M29" s="71"/>
      <c r="N29" s="71">
        <v>5236</v>
      </c>
      <c r="O29" s="71"/>
      <c r="P29" s="71"/>
      <c r="Q29" s="71"/>
      <c r="R29" s="72"/>
      <c r="S29" s="134" t="s">
        <v>14</v>
      </c>
      <c r="T29" s="134"/>
      <c r="U29" s="134"/>
      <c r="V29" s="135">
        <f t="shared" si="0"/>
        <v>5236</v>
      </c>
      <c r="W29" s="136"/>
      <c r="X29" s="136"/>
      <c r="Y29" s="136"/>
      <c r="Z29" s="136"/>
      <c r="AA29" s="137"/>
    </row>
    <row r="30" spans="2:27" ht="15" customHeight="1" x14ac:dyDescent="0.5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4"/>
      <c r="N30" s="111" t="s">
        <v>36</v>
      </c>
      <c r="O30" s="112"/>
      <c r="P30" s="112"/>
      <c r="Q30" s="112"/>
      <c r="R30" s="113"/>
      <c r="S30" s="120">
        <f>SUM(V26:AA29)</f>
        <v>38346</v>
      </c>
      <c r="T30" s="121"/>
      <c r="U30" s="121"/>
      <c r="V30" s="121"/>
      <c r="W30" s="121"/>
      <c r="X30" s="121"/>
      <c r="Y30" s="121"/>
      <c r="Z30" s="121"/>
      <c r="AA30" s="122"/>
    </row>
    <row r="31" spans="2:27" ht="4.8" customHeight="1" x14ac:dyDescent="0.5">
      <c r="N31" s="114"/>
      <c r="O31" s="115"/>
      <c r="P31" s="115"/>
      <c r="Q31" s="115"/>
      <c r="R31" s="116"/>
      <c r="S31" s="96"/>
      <c r="T31" s="97"/>
      <c r="U31" s="97"/>
      <c r="V31" s="97"/>
      <c r="W31" s="97"/>
      <c r="X31" s="97"/>
      <c r="Y31" s="97"/>
      <c r="Z31" s="97"/>
      <c r="AA31" s="98"/>
    </row>
    <row r="32" spans="2:27" ht="10.050000000000001" customHeight="1" thickBot="1" x14ac:dyDescent="0.55000000000000004">
      <c r="N32" s="117"/>
      <c r="O32" s="118"/>
      <c r="P32" s="118"/>
      <c r="Q32" s="118"/>
      <c r="R32" s="119"/>
      <c r="S32" s="99"/>
      <c r="T32" s="100"/>
      <c r="U32" s="100"/>
      <c r="V32" s="100"/>
      <c r="W32" s="100"/>
      <c r="X32" s="100"/>
      <c r="Y32" s="100"/>
      <c r="Z32" s="100"/>
      <c r="AA32" s="101"/>
    </row>
    <row r="33" spans="2:32" ht="7.95" customHeight="1" thickBot="1" x14ac:dyDescent="0.55000000000000004"/>
    <row r="34" spans="2:32" ht="19.95" customHeight="1" thickBot="1" x14ac:dyDescent="0.55000000000000004">
      <c r="B34" s="147" t="s">
        <v>43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9"/>
    </row>
    <row r="35" spans="2:32" x14ac:dyDescent="0.5">
      <c r="B35" s="126" t="s">
        <v>0</v>
      </c>
      <c r="C35" s="124"/>
      <c r="D35" s="124"/>
      <c r="E35" s="124"/>
      <c r="F35" s="124"/>
      <c r="G35" s="124"/>
      <c r="H35" s="124"/>
      <c r="I35" s="124"/>
      <c r="J35" s="124" t="s">
        <v>18</v>
      </c>
      <c r="K35" s="124"/>
      <c r="L35" s="124"/>
      <c r="M35" s="124"/>
      <c r="N35" s="124" t="s">
        <v>24</v>
      </c>
      <c r="O35" s="124"/>
      <c r="P35" s="124"/>
      <c r="Q35" s="124"/>
      <c r="R35" s="125"/>
      <c r="S35" s="126" t="s">
        <v>1</v>
      </c>
      <c r="T35" s="124"/>
      <c r="U35" s="124"/>
      <c r="V35" s="124" t="s">
        <v>19</v>
      </c>
      <c r="W35" s="124"/>
      <c r="X35" s="124"/>
      <c r="Y35" s="124"/>
      <c r="Z35" s="124"/>
      <c r="AA35" s="127"/>
    </row>
    <row r="36" spans="2:32" ht="14.4" customHeight="1" x14ac:dyDescent="0.5">
      <c r="B36" s="65" t="s">
        <v>4</v>
      </c>
      <c r="C36" s="66"/>
      <c r="D36" s="66"/>
      <c r="E36" s="66"/>
      <c r="F36" s="66"/>
      <c r="G36" s="66"/>
      <c r="H36" s="66"/>
      <c r="I36" s="66"/>
      <c r="J36" s="67">
        <v>11000</v>
      </c>
      <c r="K36" s="67"/>
      <c r="L36" s="67"/>
      <c r="M36" s="67"/>
      <c r="N36" s="67">
        <v>7699.9999999999991</v>
      </c>
      <c r="O36" s="67"/>
      <c r="P36" s="67"/>
      <c r="Q36" s="67"/>
      <c r="R36" s="44"/>
      <c r="S36" s="85" t="s">
        <v>8</v>
      </c>
      <c r="T36" s="86"/>
      <c r="U36" s="86"/>
      <c r="V36" s="67"/>
      <c r="W36" s="67"/>
      <c r="X36" s="67"/>
      <c r="Y36" s="67"/>
      <c r="Z36" s="67"/>
      <c r="AA36" s="128"/>
    </row>
    <row r="37" spans="2:32" ht="14.4" customHeight="1" x14ac:dyDescent="0.5">
      <c r="B37" s="138" t="s">
        <v>44</v>
      </c>
      <c r="C37" s="139"/>
      <c r="D37" s="139"/>
      <c r="E37" s="139"/>
      <c r="F37" s="139"/>
      <c r="G37" s="139"/>
      <c r="H37" s="139"/>
      <c r="I37" s="139"/>
      <c r="J37" s="67">
        <v>16500</v>
      </c>
      <c r="K37" s="67"/>
      <c r="L37" s="67"/>
      <c r="M37" s="67"/>
      <c r="N37" s="67">
        <v>11550</v>
      </c>
      <c r="O37" s="67"/>
      <c r="P37" s="67"/>
      <c r="Q37" s="67"/>
      <c r="R37" s="44"/>
      <c r="S37" s="85" t="s">
        <v>8</v>
      </c>
      <c r="T37" s="86"/>
      <c r="U37" s="86"/>
      <c r="V37" s="67"/>
      <c r="W37" s="67"/>
      <c r="X37" s="67"/>
      <c r="Y37" s="67"/>
      <c r="Z37" s="67"/>
      <c r="AA37" s="128"/>
    </row>
    <row r="38" spans="2:32" ht="14.4" customHeight="1" x14ac:dyDescent="0.5">
      <c r="B38" s="65" t="s">
        <v>41</v>
      </c>
      <c r="C38" s="66"/>
      <c r="D38" s="66"/>
      <c r="E38" s="66"/>
      <c r="F38" s="66"/>
      <c r="G38" s="66"/>
      <c r="H38" s="66"/>
      <c r="I38" s="66"/>
      <c r="J38" s="67">
        <v>7480</v>
      </c>
      <c r="K38" s="67"/>
      <c r="L38" s="67"/>
      <c r="M38" s="67"/>
      <c r="N38" s="67">
        <v>5236</v>
      </c>
      <c r="O38" s="67"/>
      <c r="P38" s="67"/>
      <c r="Q38" s="67"/>
      <c r="R38" s="44"/>
      <c r="S38" s="85" t="s">
        <v>8</v>
      </c>
      <c r="T38" s="86"/>
      <c r="U38" s="86"/>
      <c r="V38" s="67"/>
      <c r="W38" s="67"/>
      <c r="X38" s="67"/>
      <c r="Y38" s="67"/>
      <c r="Z38" s="67"/>
      <c r="AA38" s="128"/>
    </row>
    <row r="39" spans="2:32" ht="14.4" customHeight="1" thickBot="1" x14ac:dyDescent="0.55000000000000004">
      <c r="B39" s="150" t="s">
        <v>68</v>
      </c>
      <c r="C39" s="151"/>
      <c r="D39" s="151"/>
      <c r="E39" s="151"/>
      <c r="F39" s="151"/>
      <c r="G39" s="151"/>
      <c r="H39" s="151"/>
      <c r="I39" s="152"/>
      <c r="J39" s="72">
        <v>6160</v>
      </c>
      <c r="K39" s="73"/>
      <c r="L39" s="73"/>
      <c r="M39" s="74"/>
      <c r="N39" s="72">
        <v>4312</v>
      </c>
      <c r="O39" s="73"/>
      <c r="P39" s="73"/>
      <c r="Q39" s="73"/>
      <c r="R39" s="123"/>
      <c r="S39" s="153" t="s">
        <v>8</v>
      </c>
      <c r="T39" s="154"/>
      <c r="U39" s="155"/>
      <c r="V39" s="72"/>
      <c r="W39" s="73"/>
      <c r="X39" s="73"/>
      <c r="Y39" s="73"/>
      <c r="Z39" s="73"/>
      <c r="AA39" s="123"/>
    </row>
    <row r="40" spans="2:32" ht="31.2" customHeight="1" thickBot="1" x14ac:dyDescent="0.55000000000000004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4"/>
      <c r="N40" s="140" t="s">
        <v>37</v>
      </c>
      <c r="O40" s="141"/>
      <c r="P40" s="141"/>
      <c r="Q40" s="141"/>
      <c r="R40" s="142"/>
      <c r="S40" s="143"/>
      <c r="T40" s="109"/>
      <c r="U40" s="109"/>
      <c r="V40" s="109"/>
      <c r="W40" s="109"/>
      <c r="X40" s="109"/>
      <c r="Y40" s="109"/>
      <c r="Z40" s="109"/>
      <c r="AA40" s="110"/>
    </row>
    <row r="41" spans="2:32" ht="7.2" customHeight="1" thickBot="1" x14ac:dyDescent="0.5500000000000000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8"/>
      <c r="N41" s="11"/>
      <c r="O41" s="11"/>
      <c r="P41" s="11"/>
      <c r="Q41" s="11"/>
      <c r="R41" s="11"/>
      <c r="S41" s="12"/>
      <c r="T41" s="12"/>
      <c r="U41" s="12"/>
      <c r="V41" s="12"/>
      <c r="W41" s="12"/>
      <c r="X41" s="12"/>
      <c r="Y41" s="12"/>
      <c r="Z41" s="12"/>
      <c r="AA41" s="12"/>
    </row>
    <row r="42" spans="2:32" ht="46.8" customHeight="1" thickBot="1" x14ac:dyDescent="0.5500000000000000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N42" s="105" t="s">
        <v>40</v>
      </c>
      <c r="O42" s="106"/>
      <c r="P42" s="106"/>
      <c r="Q42" s="106"/>
      <c r="R42" s="107"/>
      <c r="S42" s="108"/>
      <c r="T42" s="109"/>
      <c r="U42" s="109"/>
      <c r="V42" s="109"/>
      <c r="W42" s="109"/>
      <c r="X42" s="109"/>
      <c r="Y42" s="109"/>
      <c r="Z42" s="109"/>
      <c r="AA42" s="110"/>
      <c r="AC42" s="1" t="s">
        <v>6</v>
      </c>
    </row>
    <row r="43" spans="2:32" x14ac:dyDescent="0.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2:32" x14ac:dyDescent="0.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2:32" x14ac:dyDescent="0.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AF45" s="1" t="s">
        <v>6</v>
      </c>
    </row>
    <row r="46" spans="2:32" x14ac:dyDescent="0.5">
      <c r="B46" s="27" t="s">
        <v>9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2:32" ht="19.95" customHeight="1" x14ac:dyDescent="0.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32" x14ac:dyDescent="0.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 x14ac:dyDescent="0.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2:12" x14ac:dyDescent="0.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2:12" x14ac:dyDescent="0.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2:12" x14ac:dyDescent="0.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2:12" x14ac:dyDescent="0.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2:12" x14ac:dyDescent="0.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2:12" x14ac:dyDescent="0.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mergeCells count="60">
    <mergeCell ref="B40:M40"/>
    <mergeCell ref="N40:R40"/>
    <mergeCell ref="S40:AA40"/>
    <mergeCell ref="B24:AA24"/>
    <mergeCell ref="B34:AA34"/>
    <mergeCell ref="B39:I39"/>
    <mergeCell ref="J39:M39"/>
    <mergeCell ref="S39:U39"/>
    <mergeCell ref="V39:AA39"/>
    <mergeCell ref="B30:M30"/>
    <mergeCell ref="B38:I38"/>
    <mergeCell ref="J38:M38"/>
    <mergeCell ref="N38:R38"/>
    <mergeCell ref="S38:U38"/>
    <mergeCell ref="V38:AA38"/>
    <mergeCell ref="B35:I35"/>
    <mergeCell ref="B37:I37"/>
    <mergeCell ref="J35:M35"/>
    <mergeCell ref="J37:M37"/>
    <mergeCell ref="B36:I36"/>
    <mergeCell ref="J36:M36"/>
    <mergeCell ref="B29:I29"/>
    <mergeCell ref="J29:M29"/>
    <mergeCell ref="N29:R29"/>
    <mergeCell ref="S29:U29"/>
    <mergeCell ref="V29:AA29"/>
    <mergeCell ref="S25:U25"/>
    <mergeCell ref="V25:AA25"/>
    <mergeCell ref="N27:R27"/>
    <mergeCell ref="S27:U27"/>
    <mergeCell ref="V27:AA27"/>
    <mergeCell ref="S26:U26"/>
    <mergeCell ref="V26:AA26"/>
    <mergeCell ref="B27:I27"/>
    <mergeCell ref="J27:M27"/>
    <mergeCell ref="B25:I25"/>
    <mergeCell ref="J25:M25"/>
    <mergeCell ref="N25:R25"/>
    <mergeCell ref="B26:I26"/>
    <mergeCell ref="J26:M26"/>
    <mergeCell ref="N26:R26"/>
    <mergeCell ref="B28:I28"/>
    <mergeCell ref="J28:M28"/>
    <mergeCell ref="N28:R28"/>
    <mergeCell ref="S28:U28"/>
    <mergeCell ref="V28:AA28"/>
    <mergeCell ref="N42:R42"/>
    <mergeCell ref="S42:AA42"/>
    <mergeCell ref="N30:R32"/>
    <mergeCell ref="S30:AA32"/>
    <mergeCell ref="N39:R39"/>
    <mergeCell ref="N35:R35"/>
    <mergeCell ref="S35:U35"/>
    <mergeCell ref="V35:AA35"/>
    <mergeCell ref="N37:R37"/>
    <mergeCell ref="S37:U37"/>
    <mergeCell ref="V37:AA37"/>
    <mergeCell ref="N36:R36"/>
    <mergeCell ref="S36:U36"/>
    <mergeCell ref="V36:AA36"/>
  </mergeCells>
  <phoneticPr fontId="3"/>
  <pageMargins left="0.43307086614173229" right="0.23622047244094491" top="0.35433070866141736" bottom="0.27559055118110237" header="0.31496062992125984" footer="0.31496062992125984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FC30-247C-44C8-ACBE-15B1FABDE1E9}">
  <sheetPr>
    <pageSetUpPr fitToPage="1"/>
  </sheetPr>
  <dimension ref="B1:U39"/>
  <sheetViews>
    <sheetView zoomScale="85" zoomScaleNormal="85" zoomScalePageLayoutView="85" workbookViewId="0">
      <selection activeCell="E22" sqref="E22:I22"/>
    </sheetView>
  </sheetViews>
  <sheetFormatPr defaultRowHeight="18" x14ac:dyDescent="0.5"/>
  <cols>
    <col min="1" max="1" width="1.08984375" style="16" customWidth="1"/>
    <col min="2" max="2" width="5" style="16" customWidth="1"/>
    <col min="3" max="3" width="4.54296875" style="16" customWidth="1"/>
    <col min="4" max="4" width="10.08984375" style="16" customWidth="1"/>
    <col min="5" max="5" width="7.26953125" style="16" customWidth="1"/>
    <col min="6" max="6" width="6.36328125" style="16" customWidth="1"/>
    <col min="7" max="7" width="8.08984375" style="16" customWidth="1"/>
    <col min="8" max="8" width="19.1796875" style="16" customWidth="1"/>
    <col min="9" max="9" width="8.1796875" style="16" customWidth="1"/>
    <col min="10" max="10" width="3.36328125" style="16" customWidth="1"/>
    <col min="11" max="11" width="5.08984375" style="17" customWidth="1"/>
    <col min="12" max="12" width="8.08984375" style="16" customWidth="1"/>
    <col min="13" max="13" width="4" style="16" customWidth="1"/>
    <col min="14" max="14" width="15.90625" style="16" customWidth="1"/>
    <col min="15" max="16384" width="8.7265625" style="16"/>
  </cols>
  <sheetData>
    <row r="1" spans="2:14" ht="40.200000000000003" customHeight="1" x14ac:dyDescent="0.5"/>
    <row r="2" spans="2:14" ht="32.4" x14ac:dyDescent="0.5">
      <c r="B2" s="201" t="s">
        <v>59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2:14" ht="4.95" customHeight="1" x14ac:dyDescent="0.5"/>
    <row r="4" spans="2:14" ht="22.5" customHeight="1" x14ac:dyDescent="0.5">
      <c r="B4" s="203"/>
      <c r="C4" s="204"/>
      <c r="D4" s="204"/>
      <c r="E4" s="205"/>
    </row>
    <row r="5" spans="2:14" ht="19.5" customHeight="1" x14ac:dyDescent="0.5">
      <c r="B5" s="205"/>
      <c r="C5" s="205"/>
      <c r="D5" s="205"/>
      <c r="E5" s="205"/>
    </row>
    <row r="6" spans="2:14" x14ac:dyDescent="0.5">
      <c r="I6" s="28"/>
    </row>
    <row r="7" spans="2:14" ht="13.5" customHeight="1" x14ac:dyDescent="0.5">
      <c r="C7" s="206"/>
      <c r="D7" s="23"/>
      <c r="E7" s="23"/>
      <c r="F7" s="23"/>
      <c r="G7" s="206"/>
      <c r="H7" s="23"/>
      <c r="I7" s="23"/>
      <c r="J7" s="207"/>
      <c r="K7" s="29"/>
      <c r="L7" s="25"/>
      <c r="M7" s="25"/>
    </row>
    <row r="8" spans="2:14" ht="22.5" customHeight="1" x14ac:dyDescent="0.5">
      <c r="C8" s="206"/>
      <c r="G8" s="206"/>
      <c r="J8" s="207"/>
    </row>
    <row r="9" spans="2:14" ht="10.95" customHeight="1" x14ac:dyDescent="0.5">
      <c r="C9" s="190"/>
      <c r="D9" s="30"/>
      <c r="G9" s="23"/>
      <c r="I9" s="23"/>
      <c r="J9" s="25"/>
      <c r="K9" s="29"/>
      <c r="L9" s="25"/>
      <c r="M9" s="25"/>
    </row>
    <row r="10" spans="2:14" ht="24" customHeight="1" x14ac:dyDescent="0.5">
      <c r="C10" s="190"/>
    </row>
    <row r="11" spans="2:14" x14ac:dyDescent="0.5">
      <c r="C11" s="191"/>
      <c r="D11" s="31"/>
      <c r="H11" s="25"/>
      <c r="I11" s="25"/>
    </row>
    <row r="12" spans="2:14" x14ac:dyDescent="0.5">
      <c r="C12" s="192"/>
      <c r="H12" s="25"/>
      <c r="I12" s="25"/>
    </row>
    <row r="13" spans="2:14" x14ac:dyDescent="0.5">
      <c r="C13" s="192"/>
      <c r="E13" s="25"/>
      <c r="F13" s="25"/>
      <c r="G13" s="25"/>
      <c r="H13" s="25"/>
      <c r="I13" s="25"/>
    </row>
    <row r="14" spans="2:14" x14ac:dyDescent="0.5">
      <c r="C14" s="192"/>
      <c r="E14" s="32"/>
      <c r="F14" s="32"/>
      <c r="G14" s="32"/>
      <c r="H14" s="32"/>
      <c r="I14" s="32"/>
      <c r="K14" s="193"/>
      <c r="L14" s="193"/>
      <c r="M14" s="24"/>
    </row>
    <row r="15" spans="2:14" ht="13.05" customHeight="1" thickBot="1" x14ac:dyDescent="0.55000000000000004">
      <c r="C15" s="23"/>
    </row>
    <row r="16" spans="2:14" ht="28.2" customHeight="1" thickBot="1" x14ac:dyDescent="0.55000000000000004">
      <c r="B16" s="194" t="s">
        <v>0</v>
      </c>
      <c r="C16" s="195"/>
      <c r="D16" s="196"/>
      <c r="E16" s="194" t="s">
        <v>58</v>
      </c>
      <c r="F16" s="197"/>
      <c r="G16" s="197"/>
      <c r="H16" s="197"/>
      <c r="I16" s="197"/>
      <c r="J16" s="194" t="s">
        <v>57</v>
      </c>
      <c r="K16" s="198"/>
      <c r="L16" s="199" t="s">
        <v>56</v>
      </c>
      <c r="M16" s="200"/>
      <c r="N16" s="18"/>
    </row>
    <row r="17" spans="2:14" ht="28.2" customHeight="1" thickTop="1" thickBot="1" x14ac:dyDescent="0.55000000000000004">
      <c r="B17" s="181" t="s">
        <v>67</v>
      </c>
      <c r="C17" s="182"/>
      <c r="D17" s="182"/>
      <c r="E17" s="212">
        <v>1100</v>
      </c>
      <c r="F17" s="213"/>
      <c r="G17" s="213"/>
      <c r="H17" s="213"/>
      <c r="I17" s="214"/>
      <c r="J17" s="177" t="s">
        <v>49</v>
      </c>
      <c r="K17" s="178"/>
      <c r="L17" s="215"/>
      <c r="M17" s="216"/>
      <c r="N17" s="18"/>
    </row>
    <row r="18" spans="2:14" ht="28.2" customHeight="1" thickBot="1" x14ac:dyDescent="0.55000000000000004">
      <c r="B18" s="217" t="s">
        <v>55</v>
      </c>
      <c r="C18" s="218"/>
      <c r="D18" s="219"/>
      <c r="E18" s="220">
        <v>110</v>
      </c>
      <c r="F18" s="175"/>
      <c r="G18" s="175"/>
      <c r="H18" s="175"/>
      <c r="I18" s="176"/>
      <c r="J18" s="177" t="s">
        <v>49</v>
      </c>
      <c r="K18" s="178"/>
      <c r="L18" s="215"/>
      <c r="M18" s="216"/>
      <c r="N18" s="18"/>
    </row>
    <row r="19" spans="2:14" ht="28.2" customHeight="1" thickBot="1" x14ac:dyDescent="0.55000000000000004">
      <c r="B19" s="217" t="s">
        <v>54</v>
      </c>
      <c r="C19" s="218"/>
      <c r="D19" s="219"/>
      <c r="E19" s="220">
        <v>275</v>
      </c>
      <c r="F19" s="175"/>
      <c r="G19" s="175"/>
      <c r="H19" s="175"/>
      <c r="I19" s="176"/>
      <c r="J19" s="223" t="s">
        <v>49</v>
      </c>
      <c r="K19" s="224"/>
      <c r="L19" s="215"/>
      <c r="M19" s="216"/>
      <c r="N19" s="18"/>
    </row>
    <row r="20" spans="2:14" ht="28.2" customHeight="1" thickBot="1" x14ac:dyDescent="0.55000000000000004">
      <c r="B20" s="156" t="s">
        <v>53</v>
      </c>
      <c r="C20" s="157"/>
      <c r="D20" s="157"/>
      <c r="E20" s="158">
        <v>165</v>
      </c>
      <c r="F20" s="159"/>
      <c r="G20" s="159"/>
      <c r="H20" s="159"/>
      <c r="I20" s="160"/>
      <c r="J20" s="161" t="s">
        <v>49</v>
      </c>
      <c r="K20" s="162"/>
      <c r="L20" s="163"/>
      <c r="M20" s="164"/>
      <c r="N20" s="18"/>
    </row>
    <row r="21" spans="2:14" ht="36" customHeight="1" thickBot="1" x14ac:dyDescent="0.55000000000000004">
      <c r="B21" s="172" t="s">
        <v>52</v>
      </c>
      <c r="C21" s="173"/>
      <c r="D21" s="173"/>
      <c r="E21" s="174">
        <v>220</v>
      </c>
      <c r="F21" s="175"/>
      <c r="G21" s="175"/>
      <c r="H21" s="175"/>
      <c r="I21" s="176"/>
      <c r="J21" s="177" t="s">
        <v>51</v>
      </c>
      <c r="K21" s="178"/>
      <c r="L21" s="179"/>
      <c r="M21" s="180"/>
      <c r="N21" s="18"/>
    </row>
    <row r="22" spans="2:14" ht="36" customHeight="1" thickBot="1" x14ac:dyDescent="0.55000000000000004">
      <c r="B22" s="172"/>
      <c r="C22" s="221"/>
      <c r="D22" s="222"/>
      <c r="E22" s="220"/>
      <c r="F22" s="175"/>
      <c r="G22" s="175"/>
      <c r="H22" s="175"/>
      <c r="I22" s="176"/>
      <c r="J22" s="215"/>
      <c r="K22" s="216"/>
      <c r="L22" s="179"/>
      <c r="M22" s="180"/>
      <c r="N22" s="18"/>
    </row>
    <row r="23" spans="2:14" ht="35.549999999999997" customHeight="1" thickBot="1" x14ac:dyDescent="0.55000000000000004">
      <c r="B23" s="225"/>
      <c r="C23" s="226"/>
      <c r="D23" s="227"/>
      <c r="E23" s="225"/>
      <c r="F23" s="226"/>
      <c r="G23" s="226"/>
      <c r="H23" s="226"/>
      <c r="I23" s="227"/>
      <c r="J23" s="225"/>
      <c r="K23" s="227"/>
      <c r="L23" s="228"/>
      <c r="M23" s="229"/>
      <c r="N23" s="18"/>
    </row>
    <row r="24" spans="2:14" ht="28.2" customHeight="1" thickBot="1" x14ac:dyDescent="0.55000000000000004">
      <c r="B24" s="241" t="s">
        <v>66</v>
      </c>
      <c r="C24" s="242"/>
      <c r="D24" s="242"/>
      <c r="E24" s="40" t="s">
        <v>50</v>
      </c>
      <c r="F24" s="243" t="s">
        <v>64</v>
      </c>
      <c r="G24" s="244"/>
      <c r="H24" s="40" t="s">
        <v>65</v>
      </c>
      <c r="I24" s="230">
        <v>5500</v>
      </c>
      <c r="J24" s="161" t="s">
        <v>49</v>
      </c>
      <c r="K24" s="162"/>
      <c r="L24" s="235"/>
      <c r="M24" s="236"/>
      <c r="N24" s="18"/>
    </row>
    <row r="25" spans="2:14" ht="28.2" customHeight="1" x14ac:dyDescent="0.5">
      <c r="B25" s="156"/>
      <c r="C25" s="157"/>
      <c r="D25" s="157"/>
      <c r="E25" s="245"/>
      <c r="F25" s="235"/>
      <c r="G25" s="236"/>
      <c r="H25" s="230"/>
      <c r="I25" s="231"/>
      <c r="J25" s="233"/>
      <c r="K25" s="234"/>
      <c r="L25" s="237"/>
      <c r="M25" s="238"/>
      <c r="N25" s="18"/>
    </row>
    <row r="26" spans="2:14" ht="28.2" customHeight="1" thickBot="1" x14ac:dyDescent="0.55000000000000004">
      <c r="B26" s="181"/>
      <c r="C26" s="182"/>
      <c r="D26" s="182"/>
      <c r="E26" s="246"/>
      <c r="F26" s="239"/>
      <c r="G26" s="240"/>
      <c r="H26" s="232"/>
      <c r="I26" s="232"/>
      <c r="J26" s="228"/>
      <c r="K26" s="229"/>
      <c r="L26" s="239"/>
      <c r="M26" s="240"/>
      <c r="N26" s="18"/>
    </row>
    <row r="27" spans="2:14" ht="28.2" customHeight="1" thickBot="1" x14ac:dyDescent="0.55000000000000004">
      <c r="B27" s="181" t="s">
        <v>48</v>
      </c>
      <c r="C27" s="182"/>
      <c r="D27" s="182"/>
      <c r="E27" s="183" t="s">
        <v>47</v>
      </c>
      <c r="F27" s="184"/>
      <c r="G27" s="184"/>
      <c r="H27" s="184"/>
      <c r="I27" s="184"/>
      <c r="J27" s="185"/>
      <c r="K27" s="186"/>
      <c r="L27" s="210"/>
      <c r="M27" s="211"/>
      <c r="N27" s="18"/>
    </row>
    <row r="28" spans="2:14" ht="37.799999999999997" customHeight="1" thickBot="1" x14ac:dyDescent="0.55000000000000004">
      <c r="B28" s="36" t="s">
        <v>62</v>
      </c>
      <c r="C28" s="33"/>
      <c r="D28" s="33"/>
      <c r="E28" s="34"/>
      <c r="F28" s="35"/>
      <c r="G28" s="35"/>
      <c r="H28" s="208" t="s">
        <v>46</v>
      </c>
      <c r="I28" s="209"/>
      <c r="J28" s="187"/>
      <c r="K28" s="188"/>
      <c r="L28" s="188"/>
      <c r="M28" s="189"/>
      <c r="N28" s="18"/>
    </row>
    <row r="29" spans="2:14" ht="21.45" customHeight="1" x14ac:dyDescent="0.5">
      <c r="B29" s="167" t="s">
        <v>45</v>
      </c>
      <c r="C29" s="168"/>
      <c r="D29" s="168"/>
      <c r="E29" s="168"/>
      <c r="F29" s="168"/>
      <c r="G29" s="168"/>
      <c r="H29" s="37"/>
      <c r="I29" s="37"/>
      <c r="J29" s="38"/>
      <c r="K29" s="38"/>
      <c r="L29" s="38"/>
      <c r="M29" s="38"/>
    </row>
    <row r="30" spans="2:14" ht="91.5" customHeight="1" x14ac:dyDescent="0.5">
      <c r="B30" s="168"/>
      <c r="C30" s="168"/>
      <c r="D30" s="168"/>
      <c r="E30" s="168"/>
      <c r="F30" s="168"/>
      <c r="G30" s="168"/>
      <c r="H30" s="39" t="s">
        <v>6</v>
      </c>
      <c r="I30" s="39"/>
      <c r="J30" s="39"/>
      <c r="K30" s="39"/>
      <c r="L30" s="39"/>
      <c r="M30" s="39"/>
    </row>
    <row r="31" spans="2:14" ht="76.95" customHeight="1" x14ac:dyDescent="0.5">
      <c r="B31" s="168"/>
      <c r="C31" s="168"/>
      <c r="D31" s="168"/>
      <c r="E31" s="168"/>
      <c r="F31" s="168"/>
      <c r="G31" s="168"/>
      <c r="H31" s="39"/>
      <c r="I31" s="39"/>
      <c r="J31" s="39"/>
      <c r="K31" s="39"/>
      <c r="L31" s="39"/>
      <c r="M31" s="39"/>
    </row>
    <row r="32" spans="2:14" ht="3.45" customHeight="1" x14ac:dyDescent="0.5">
      <c r="B32" s="18"/>
      <c r="C32" s="18"/>
      <c r="D32" s="22"/>
      <c r="E32" s="22"/>
      <c r="F32" s="22"/>
      <c r="G32" s="22"/>
      <c r="H32" s="22"/>
      <c r="I32" s="21"/>
      <c r="J32" s="19"/>
      <c r="K32" s="20"/>
      <c r="L32" s="19"/>
      <c r="M32" s="19"/>
      <c r="N32" s="18"/>
    </row>
    <row r="33" spans="3:21" ht="45.6" x14ac:dyDescent="0.5">
      <c r="C33" s="169" t="s">
        <v>63</v>
      </c>
      <c r="D33" s="169"/>
      <c r="E33" s="169"/>
      <c r="F33" s="169"/>
      <c r="G33" s="169"/>
      <c r="H33" s="169"/>
      <c r="I33" s="169"/>
      <c r="J33" s="169"/>
      <c r="K33" s="169"/>
      <c r="L33" s="169"/>
    </row>
    <row r="34" spans="3:21" x14ac:dyDescent="0.5">
      <c r="P34" s="170"/>
      <c r="Q34" s="171"/>
      <c r="R34" s="171"/>
      <c r="S34" s="171"/>
      <c r="T34" s="171"/>
      <c r="U34" s="171"/>
    </row>
    <row r="35" spans="3:21" ht="64.95" customHeight="1" x14ac:dyDescent="0.5">
      <c r="P35" s="171"/>
      <c r="Q35" s="171"/>
      <c r="R35" s="171"/>
      <c r="S35" s="171"/>
      <c r="T35" s="171"/>
      <c r="U35" s="171"/>
    </row>
    <row r="36" spans="3:21" ht="10.5" customHeight="1" x14ac:dyDescent="0.5"/>
    <row r="37" spans="3:21" x14ac:dyDescent="0.5">
      <c r="P37" s="165"/>
      <c r="Q37" s="166"/>
      <c r="R37" s="166"/>
      <c r="S37" s="166"/>
      <c r="T37" s="166"/>
      <c r="U37" s="166"/>
    </row>
    <row r="38" spans="3:21" ht="43.5" customHeight="1" x14ac:dyDescent="0.5">
      <c r="P38" s="166"/>
      <c r="Q38" s="166"/>
      <c r="R38" s="166"/>
      <c r="S38" s="166"/>
      <c r="T38" s="166"/>
      <c r="U38" s="166"/>
    </row>
    <row r="39" spans="3:21" ht="45.45" customHeight="1" x14ac:dyDescent="0.5"/>
  </sheetData>
  <mergeCells count="58">
    <mergeCell ref="I24:I26"/>
    <mergeCell ref="J24:K26"/>
    <mergeCell ref="L24:M26"/>
    <mergeCell ref="B24:D26"/>
    <mergeCell ref="F24:G24"/>
    <mergeCell ref="E25:E26"/>
    <mergeCell ref="F25:G26"/>
    <mergeCell ref="H25:H26"/>
    <mergeCell ref="J22:K22"/>
    <mergeCell ref="L22:M22"/>
    <mergeCell ref="B23:D23"/>
    <mergeCell ref="E23:I23"/>
    <mergeCell ref="J23:K23"/>
    <mergeCell ref="L23:M23"/>
    <mergeCell ref="H28:I28"/>
    <mergeCell ref="L27:M27"/>
    <mergeCell ref="B17:D17"/>
    <mergeCell ref="E17:I17"/>
    <mergeCell ref="J17:K17"/>
    <mergeCell ref="L17:M17"/>
    <mergeCell ref="B18:D18"/>
    <mergeCell ref="E18:I18"/>
    <mergeCell ref="J18:K18"/>
    <mergeCell ref="L18:M18"/>
    <mergeCell ref="B22:D22"/>
    <mergeCell ref="E22:I22"/>
    <mergeCell ref="B19:D19"/>
    <mergeCell ref="E19:I19"/>
    <mergeCell ref="J19:K19"/>
    <mergeCell ref="L19:M19"/>
    <mergeCell ref="B2:M2"/>
    <mergeCell ref="B4:E5"/>
    <mergeCell ref="C7:C8"/>
    <mergeCell ref="G7:G8"/>
    <mergeCell ref="J7:J8"/>
    <mergeCell ref="C9:C10"/>
    <mergeCell ref="C11:C14"/>
    <mergeCell ref="K14:L14"/>
    <mergeCell ref="B16:D16"/>
    <mergeCell ref="E16:I16"/>
    <mergeCell ref="J16:K16"/>
    <mergeCell ref="L16:M16"/>
    <mergeCell ref="B20:D20"/>
    <mergeCell ref="E20:I20"/>
    <mergeCell ref="J20:K20"/>
    <mergeCell ref="L20:M20"/>
    <mergeCell ref="P37:U38"/>
    <mergeCell ref="B29:G31"/>
    <mergeCell ref="C33:L33"/>
    <mergeCell ref="P34:U35"/>
    <mergeCell ref="B21:D21"/>
    <mergeCell ref="E21:I21"/>
    <mergeCell ref="J21:K21"/>
    <mergeCell ref="L21:M21"/>
    <mergeCell ref="B27:D27"/>
    <mergeCell ref="E27:I27"/>
    <mergeCell ref="J27:K27"/>
    <mergeCell ref="J28:M28"/>
  </mergeCells>
  <phoneticPr fontId="3"/>
  <printOptions horizontalCentered="1"/>
  <pageMargins left="0.31496062992125984" right="0.31496062992125984" top="0.35433070866141736" bottom="0.35433070866141736" header="0" footer="0"/>
  <pageSetup paperSize="9" scale="8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取扱サロン契約 </vt:lpstr>
      <vt:lpstr>オーダー取扱サロン60%</vt:lpstr>
      <vt:lpstr>オーダー取扱サロン70%</vt:lpstr>
      <vt:lpstr>トライアルオーダー</vt:lpstr>
      <vt:lpstr>備品オーダーシート</vt:lpstr>
      <vt:lpstr>'オーダー取扱サロン60%'!Print_Area</vt:lpstr>
      <vt:lpstr>'オーダー取扱サロン70%'!Print_Area</vt:lpstr>
      <vt:lpstr>トライアルオーダー!Print_Area</vt:lpstr>
      <vt:lpstr>備品オーダーシート!Print_Area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千里 南</cp:lastModifiedBy>
  <cp:lastPrinted>2023-12-06T09:05:30Z</cp:lastPrinted>
  <dcterms:created xsi:type="dcterms:W3CDTF">2019-11-12T14:39:53Z</dcterms:created>
  <dcterms:modified xsi:type="dcterms:W3CDTF">2024-09-17T05:45:33Z</dcterms:modified>
</cp:coreProperties>
</file>